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合同工程量清单 (最高控制价)" sheetId="19" r:id="rId1"/>
  </sheets>
  <definedNames>
    <definedName name="_xlnm._FilterDatabase" localSheetId="0" hidden="1">'合同工程量清单 (最高控制价)'!$A$7:$I$257</definedName>
    <definedName name="_xlnm.Print_Titles" localSheetId="0">'合同工程量清单 (最高控制价)'!$1:$4</definedName>
  </definedNames>
  <calcPr calcId="144525"/>
</workbook>
</file>

<file path=xl/sharedStrings.xml><?xml version="1.0" encoding="utf-8"?>
<sst xmlns="http://schemas.openxmlformats.org/spreadsheetml/2006/main" count="880" uniqueCount="465">
  <si>
    <t>合同工程量清单</t>
  </si>
  <si>
    <t>工程名称：2022年福州高速公路沿线房屋修缮（福银段、京台段、福永段）项目</t>
  </si>
  <si>
    <t>序号</t>
  </si>
  <si>
    <t>项目编码</t>
  </si>
  <si>
    <t>项目名称</t>
  </si>
  <si>
    <t>项目特征描述</t>
  </si>
  <si>
    <t>计量单位</t>
  </si>
  <si>
    <t>工程量</t>
  </si>
  <si>
    <t>金    额(元)</t>
  </si>
  <si>
    <t>综合单价</t>
  </si>
  <si>
    <t>合价</t>
  </si>
  <si>
    <t>京台高速</t>
  </si>
  <si>
    <t>房屋建筑与装饰工程</t>
  </si>
  <si>
    <t>白沙机动车停车棚</t>
  </si>
  <si>
    <t>1</t>
  </si>
  <si>
    <t xml:space="preserve"> 001</t>
  </si>
  <si>
    <t>挖基坑土方</t>
  </si>
  <si>
    <t>(1)三类土
(2)坑深2m以内</t>
  </si>
  <si>
    <t>m3</t>
  </si>
  <si>
    <t>2</t>
  </si>
  <si>
    <t>010101003004</t>
  </si>
  <si>
    <t>挖沟槽土方</t>
  </si>
  <si>
    <t>(1)三类土
(2)槽深2m以内</t>
  </si>
  <si>
    <t>3</t>
  </si>
  <si>
    <t>010103001005</t>
  </si>
  <si>
    <t>回填方</t>
  </si>
  <si>
    <t>(1)原土回填</t>
  </si>
  <si>
    <t>4</t>
  </si>
  <si>
    <t>010501003005</t>
  </si>
  <si>
    <t>独立基础</t>
  </si>
  <si>
    <t>(1)现拌普通混凝土
(2)C25</t>
  </si>
  <si>
    <t>5</t>
  </si>
  <si>
    <t>010503001001</t>
  </si>
  <si>
    <t>基础梁</t>
  </si>
  <si>
    <t>(1)基础梁
(2)C25</t>
  </si>
  <si>
    <t>6</t>
  </si>
  <si>
    <t>010501001006</t>
  </si>
  <si>
    <t>垫层</t>
  </si>
  <si>
    <t>(1)独基、基础梁
(2)现拌普通混凝土
(3)c15
(4)100厚</t>
  </si>
  <si>
    <t>7</t>
  </si>
  <si>
    <t>010404001003</t>
  </si>
  <si>
    <t>(1)碎石灌砂 
(2)150厚</t>
  </si>
  <si>
    <t>8</t>
  </si>
  <si>
    <t>010603001001</t>
  </si>
  <si>
    <t>实腹钢柱 车棚</t>
  </si>
  <si>
    <t>(1)柱类型: 2-Q345
(2)钢材品种、规格:矩300x150x10x10   矩300x200x10x10
(3)螺栓种类:六角螺栓</t>
  </si>
  <si>
    <t>t</t>
  </si>
  <si>
    <t>9</t>
  </si>
  <si>
    <t>010606002001</t>
  </si>
  <si>
    <t>钢檩条  车棚</t>
  </si>
  <si>
    <t>(1)钢材品种、规格: 2-Q345
(2)构件类型: L45x5 φ152x8 φ245x8 φ299x12 
(3)安装高度:3m
(4)六角螺栓</t>
  </si>
  <si>
    <t>10</t>
  </si>
  <si>
    <t>010901002007</t>
  </si>
  <si>
    <t>型材屋面</t>
  </si>
  <si>
    <t/>
  </si>
  <si>
    <t>m2</t>
  </si>
  <si>
    <t>11</t>
  </si>
  <si>
    <t>030404035001</t>
  </si>
  <si>
    <t>插座</t>
  </si>
  <si>
    <t>(1)非机动车充电插座</t>
  </si>
  <si>
    <t>个</t>
  </si>
  <si>
    <t>12</t>
  </si>
  <si>
    <t>030411006004</t>
  </si>
  <si>
    <t>接线盒</t>
  </si>
  <si>
    <t>(1)非机动车充电插座接线盒</t>
  </si>
  <si>
    <t>收费站食堂</t>
  </si>
  <si>
    <t>010901002005</t>
  </si>
  <si>
    <t>(1)0.6厚彩钢瓦</t>
  </si>
  <si>
    <t>011205001001</t>
  </si>
  <si>
    <t>石材柱面</t>
  </si>
  <si>
    <t>(1)墙面25厚荔枝面黄金麻花岗岩</t>
  </si>
  <si>
    <t>011407001001</t>
  </si>
  <si>
    <t>墙面喷刷涂料</t>
  </si>
  <si>
    <t>(1)加气混凝土墙基层
(2)聚合物水泥砂浆修补墙面
(3)3厚外加剂专用砂浆抹基面刮粗糙或界面剂一道甩毛
(4)8厚1:1：6水泥石灰膏砂浆刮底
(5)108胶素水泥浆一道(内掺水重3%~5%的108胶）
(6)5厚1:0.3：2.5水泥石灰膏砂浆找平层
(7)刮腻子三遍
(8)闭底涂料一道
(9)多彩合成树脂乳液内墙涂料一道
(10)罩光乳胶漆涂料一道</t>
  </si>
  <si>
    <t>011201004001</t>
  </si>
  <si>
    <t>立面砂浆找平层</t>
  </si>
  <si>
    <t>(1)5厚1:0.3:2.5水泥石灰膏砂浆找平
(2)8厚1:1.6水泥石灰膏砂浆刮底</t>
  </si>
  <si>
    <t>011302001001</t>
  </si>
  <si>
    <t>天棚吊顶</t>
  </si>
  <si>
    <t>(1)轻钢龙骨
(2)硅酸盖板
(3)乳胶漆</t>
  </si>
  <si>
    <t>零星修缮</t>
  </si>
  <si>
    <t>011604002002</t>
  </si>
  <si>
    <t>立面抹灰层拆除</t>
  </si>
  <si>
    <t>011406001005</t>
  </si>
  <si>
    <t>抹灰面油漆涂料</t>
  </si>
  <si>
    <t>031004006003</t>
  </si>
  <si>
    <t>拆除大便器</t>
  </si>
  <si>
    <t>套</t>
  </si>
  <si>
    <t>031004006004</t>
  </si>
  <si>
    <t>大便器</t>
  </si>
  <si>
    <t>组</t>
  </si>
  <si>
    <t>011610001003</t>
  </si>
  <si>
    <t>门窗拆除</t>
  </si>
  <si>
    <t>樘</t>
  </si>
  <si>
    <t>010802004002</t>
  </si>
  <si>
    <t>防盗门</t>
  </si>
  <si>
    <t>安装工程</t>
  </si>
  <si>
    <t>水卫工程</t>
  </si>
  <si>
    <t>031001006001</t>
  </si>
  <si>
    <t>塑料管</t>
  </si>
  <si>
    <t>(1)连接形式:热熔连接
(2)安装部位:室外
(3)介质:给水
(4)材质、规格:PE给水管 De32
(5)压力试验及吹、洗设计要求:水压试验、管道冲洗</t>
  </si>
  <si>
    <t>m</t>
  </si>
  <si>
    <t>031001006002</t>
  </si>
  <si>
    <t>(1)连接形式:热熔连接
(2)安装部位:室外
(3)介质:给水
(4)材质、规格:PE给水管 De40
(5)压力试验及吹、洗设计要求:水压试验、管道冲洗</t>
  </si>
  <si>
    <t>031001007001</t>
  </si>
  <si>
    <t>复合管</t>
  </si>
  <si>
    <t>(1)连接形式:电熔连接
(2)安装部位:室外
(3)介质:给水
(4)材质、规格:钢丝网骨架复合管 De50
(5)压力试验及吹、洗设计要求:水压试验、消毒冲洗</t>
  </si>
  <si>
    <t>031001007002</t>
  </si>
  <si>
    <t>(1)连接形式:电熔连接
(2)安装部位:室外
(3)介质:给水
(4)材质、规格:钢丝网骨架复合管 De63
(5)压力试验及吹、洗设计要求:水压试验、消毒冲洗</t>
  </si>
  <si>
    <t>031001007003</t>
  </si>
  <si>
    <t>(1)连接形式:电熔连接
(2)安装部位:室外
(3)介质:给水
(4)材质、规格:钢丝网骨架复合管 De90
(5)压力试验及吹、洗设计要求:水压试验、消毒冲洗</t>
  </si>
  <si>
    <t>031001007004</t>
  </si>
  <si>
    <t>(1)连接形式:电熔连接
(2)安装部位:室外
(3)介质:给水
(4)材质、规格:钢丝网骨架复合管 De110
(5)压力试验及吹、洗设计要求:水压试验、消毒冲洗</t>
  </si>
  <si>
    <t>031003001001</t>
  </si>
  <si>
    <t>螺纹阀门</t>
  </si>
  <si>
    <t>(1)规格、压力等级:截止阀 DN20</t>
  </si>
  <si>
    <t>031003001002</t>
  </si>
  <si>
    <t>(1)规格、压力等级:截止阀 DN40</t>
  </si>
  <si>
    <t>031003002001</t>
  </si>
  <si>
    <t>螺纹法兰阀门</t>
  </si>
  <si>
    <t>(1)规格、压力等级:法兰闸阀 DN50</t>
  </si>
  <si>
    <t>040504001001</t>
  </si>
  <si>
    <t>砌筑井</t>
  </si>
  <si>
    <t>(1)阀门井
(2)C10混凝土垫层
(3)C25混凝土底板
(4)M10水泥砂浆砌MU10砖
(5)C25井室盖板
(6)铸铁井盖井座Ф700
(7)参考图集05S502，16页</t>
  </si>
  <si>
    <t>座</t>
  </si>
  <si>
    <t>040101002001</t>
  </si>
  <si>
    <t>(1)土壤类别:三类土
(2)挖土深度:2m内</t>
  </si>
  <si>
    <t>040103001001</t>
  </si>
  <si>
    <t>填方</t>
  </si>
  <si>
    <t>(1)填方粒径要求:回填砂</t>
  </si>
  <si>
    <t>040103001002</t>
  </si>
  <si>
    <t>(1)填方粒径要求:原土回填</t>
  </si>
  <si>
    <t>040103002001</t>
  </si>
  <si>
    <t>余方弃置</t>
  </si>
  <si>
    <t>(1)废弃料品种:三类土
(2)运距:暂按1km</t>
  </si>
  <si>
    <t>二、单价措施费</t>
  </si>
  <si>
    <t>三、总价措施费</t>
  </si>
  <si>
    <t>总价措施费</t>
  </si>
  <si>
    <t>项</t>
  </si>
  <si>
    <t>京台高速合计</t>
  </si>
  <si>
    <t>福银高速</t>
  </si>
  <si>
    <t>房屋建筑与装饰工程-假檐</t>
  </si>
  <si>
    <t>011608001001</t>
  </si>
  <si>
    <t>铲除油漆涂料面</t>
  </si>
  <si>
    <t>(1)外墙面去除原有立面材料至水泥砂浆层</t>
  </si>
  <si>
    <t>011406001001</t>
  </si>
  <si>
    <t>(1)外墙面
(2)满刮腻子二遍
(3)真石漆、一底二面</t>
  </si>
  <si>
    <t>010606005001</t>
  </si>
  <si>
    <t>钢墙架</t>
  </si>
  <si>
    <t>(1)50*5厚热镀锌等边角钢、</t>
  </si>
  <si>
    <t>010901002001</t>
  </si>
  <si>
    <t>(1)3厚浅蓝色仿琉璃树脂瓦</t>
  </si>
  <si>
    <t>011207001001</t>
  </si>
  <si>
    <t>墙面装饰板</t>
  </si>
  <si>
    <t>(1)2厚镀锌钢板、米黄色氟碳漆饰面</t>
  </si>
  <si>
    <t>雨水管</t>
  </si>
  <si>
    <t>031001001001</t>
  </si>
  <si>
    <t>铝合金管</t>
  </si>
  <si>
    <t>(1)铝合金DE75-3
(2)螺纹链接</t>
  </si>
  <si>
    <t>雨棚</t>
  </si>
  <si>
    <t>BC001</t>
  </si>
  <si>
    <t>拆除原有雨篷、立柱、栏杆</t>
  </si>
  <si>
    <t>010602001001</t>
  </si>
  <si>
    <t>钢屋架</t>
  </si>
  <si>
    <t>(1)120*120*6厚镀锌钢管
(2)深灰色氟碳漆</t>
  </si>
  <si>
    <t>011405001007</t>
  </si>
  <si>
    <t>金属面油漆</t>
  </si>
  <si>
    <t>010901002002</t>
  </si>
  <si>
    <t>(1)2厚 镀锌钢板  米黄色氟碳漆饰面</t>
  </si>
  <si>
    <t>010901002003</t>
  </si>
  <si>
    <t>020508025001</t>
  </si>
  <si>
    <t>清水望板</t>
  </si>
  <si>
    <t>(1)100*15厚
(2)杉木板，留缝5 面刷清漆两道</t>
  </si>
  <si>
    <t>011503001001</t>
  </si>
  <si>
    <t>金属扶手、栏杆、栏板</t>
  </si>
  <si>
    <t>(1)50*80*3 镀锌钢管
(2)50*50*3 镀锌钢管
(3)深灰色氟碳漆饰面</t>
  </si>
  <si>
    <t>010516005001</t>
  </si>
  <si>
    <t>化学螺栓</t>
  </si>
  <si>
    <t>(1)M12 锚栓</t>
  </si>
  <si>
    <t>010516005002</t>
  </si>
  <si>
    <t>膨胀螺栓</t>
  </si>
  <si>
    <t>(1)M6膨胀螺栓</t>
  </si>
  <si>
    <t>门头</t>
  </si>
  <si>
    <t>041001001001</t>
  </si>
  <si>
    <t>拆除路面</t>
  </si>
  <si>
    <t>(1)拆除原有地面</t>
  </si>
  <si>
    <t>010101004002</t>
  </si>
  <si>
    <t>(1)三类土 
(2)坑深2m以内</t>
  </si>
  <si>
    <t>010103001002</t>
  </si>
  <si>
    <t>010103002001</t>
  </si>
  <si>
    <t>(1)三类土
(2)3KM</t>
  </si>
  <si>
    <t>010501001003</t>
  </si>
  <si>
    <t>(1)现拌普通混凝土
(2)C20</t>
  </si>
  <si>
    <t>010501003002</t>
  </si>
  <si>
    <t>010515001001</t>
  </si>
  <si>
    <t>现浇构件钢筋</t>
  </si>
  <si>
    <t>(1)螺纹钢直径10mm</t>
  </si>
  <si>
    <t>010515001002</t>
  </si>
  <si>
    <t>(1)螺纹钢直径12mm</t>
  </si>
  <si>
    <t>010515001003</t>
  </si>
  <si>
    <t>(1)螺纹钢直径18mm</t>
  </si>
  <si>
    <t>010503004001</t>
  </si>
  <si>
    <t>圈梁</t>
  </si>
  <si>
    <t>(1)后浇细石砼
(2)现拌普通混凝土
(3)C20</t>
  </si>
  <si>
    <t>010901002004</t>
  </si>
  <si>
    <t>(1)正立面、顶视图
(2)3厚铝板</t>
  </si>
  <si>
    <t>011405001001</t>
  </si>
  <si>
    <t>(1)3厚铝板 氟碳漆装面</t>
  </si>
  <si>
    <t>010604001001</t>
  </si>
  <si>
    <t>钢梁</t>
  </si>
  <si>
    <t>(1)门头骨架布置平面图
(2)L1:250*250*8 镀锌钢管
(3)L2:100*100*5 镀锌钢管
(4)L3:50*50*3 镀锌钢管</t>
  </si>
  <si>
    <t>010604001002</t>
  </si>
  <si>
    <t>(1)封边梁 50*50*3 镀锌钢管</t>
  </si>
  <si>
    <t>010604001003</t>
  </si>
  <si>
    <t>(1)5-5 剖面、X1.3/3节点
(2)50*50*3 镀锌钢管
(3)120*100*5 镀锌钢管
(4)50*50*3 镀锌钢管@600</t>
  </si>
  <si>
    <t>010603003001</t>
  </si>
  <si>
    <t>钢管柱</t>
  </si>
  <si>
    <t>(1)5-5 剖面
(2)150*150*8 镀锌钢管</t>
  </si>
  <si>
    <t>010603003002</t>
  </si>
  <si>
    <t>(1)X1.3/3 节点
(2)250*250*8 镀锌钢管
(3)50*50*3 镀锌钢管
(4)150*150*8 镀锌钢管
(5)120*80*6 镀锌钢管</t>
  </si>
  <si>
    <t>010603003003</t>
  </si>
  <si>
    <t>(1)6-6 剖面
(2)250*250*8 镀锌钢管
(3)50*50*3 镀锌钢管</t>
  </si>
  <si>
    <t>010604001004</t>
  </si>
  <si>
    <t>(1)6-6 剖面
(2)50*50*3 镀锌钢管@600</t>
  </si>
  <si>
    <t>010516002001</t>
  </si>
  <si>
    <t>预埋铁件</t>
  </si>
  <si>
    <t>(1)预埋件
(2)8厚 、12厚、25厚钢板</t>
  </si>
  <si>
    <t>010516004001</t>
  </si>
  <si>
    <t>建筑植筋</t>
  </si>
  <si>
    <t>010805004001</t>
  </si>
  <si>
    <t>电动伸缩门</t>
  </si>
  <si>
    <t>(1)成品电动伸缩门</t>
  </si>
  <si>
    <t>010805004002</t>
  </si>
  <si>
    <t>010507009001</t>
  </si>
  <si>
    <t>钢结构基底灌浆</t>
  </si>
  <si>
    <t>(1)钢结构基底
(2)C40无收缩细石混凝土</t>
  </si>
  <si>
    <t>010507009002</t>
  </si>
  <si>
    <t>(1)钢结构基底
(2)C20 细石混凝土</t>
  </si>
  <si>
    <t>010902007001</t>
  </si>
  <si>
    <t>屋面天沟、檐沟防水</t>
  </si>
  <si>
    <t>宿舍楼</t>
  </si>
  <si>
    <t>011605001001</t>
  </si>
  <si>
    <t>平面块料拆除</t>
  </si>
  <si>
    <t>011605002001</t>
  </si>
  <si>
    <t>立面块料拆除</t>
  </si>
  <si>
    <t>011607003001</t>
  </si>
  <si>
    <t>屋面附着层拆除</t>
  </si>
  <si>
    <t>010103002003</t>
  </si>
  <si>
    <t>010404001013</t>
  </si>
  <si>
    <t>(1)LC5.0预拌泵送轻骨料混凝土垫层
(2)30厚细石</t>
  </si>
  <si>
    <t>010404001014</t>
  </si>
  <si>
    <t>(1)60厚混凝土垫层</t>
  </si>
  <si>
    <t>011101001003</t>
  </si>
  <si>
    <t>水泥砂浆楼地面</t>
  </si>
  <si>
    <t>(1)20厚1:3水泥砂浆找平层</t>
  </si>
  <si>
    <t>010902001004</t>
  </si>
  <si>
    <t>屋面卷材防水</t>
  </si>
  <si>
    <t>(1)1.5厚自粘聚合物改性沥青防水卷材</t>
  </si>
  <si>
    <t>011101006004</t>
  </si>
  <si>
    <t>平面砂浆找平层</t>
  </si>
  <si>
    <t>(1)10厚低强度砂浆隔离层</t>
  </si>
  <si>
    <t>011001001003</t>
  </si>
  <si>
    <t>保温隔热屋面</t>
  </si>
  <si>
    <t>(1)干铺无纺聚酯纤维布一层,细砂填缝
(2)25厚屋面挤塑板</t>
  </si>
  <si>
    <t>010404001009</t>
  </si>
  <si>
    <t>(1)25厚粗砂垫层</t>
  </si>
  <si>
    <t>011102003003</t>
  </si>
  <si>
    <t>块料楼地面</t>
  </si>
  <si>
    <t>(1)800*800玻化砖</t>
  </si>
  <si>
    <t>011101006007</t>
  </si>
  <si>
    <t>(1)20厚细石混凝土保护层</t>
  </si>
  <si>
    <t>010501001008</t>
  </si>
  <si>
    <t>(1)200厚C20素混凝土</t>
  </si>
  <si>
    <t>办公楼</t>
  </si>
  <si>
    <t>010807001001</t>
  </si>
  <si>
    <t>金属（塑钢、断桥）窗</t>
  </si>
  <si>
    <t>(1)1000*1000
(2)15厚钢化玻璃</t>
  </si>
  <si>
    <t>B004</t>
  </si>
  <si>
    <t>铝合金窗框</t>
  </si>
  <si>
    <t>(1)50宽深灰色铝合金窗框</t>
  </si>
  <si>
    <t>011610001001</t>
  </si>
  <si>
    <t>(1)外窗拆除</t>
  </si>
  <si>
    <t>010103002004</t>
  </si>
  <si>
    <t>010404001011</t>
  </si>
  <si>
    <t>010404001012</t>
  </si>
  <si>
    <t>011101001002</t>
  </si>
  <si>
    <t>010902001003</t>
  </si>
  <si>
    <t>011101006003</t>
  </si>
  <si>
    <t>011001001002</t>
  </si>
  <si>
    <t>(1)干铺无纺聚酯纤维布一层,细砂填缝
(2)保温层</t>
  </si>
  <si>
    <t>010404001007</t>
  </si>
  <si>
    <t>011102003002</t>
  </si>
  <si>
    <t>011101006006</t>
  </si>
  <si>
    <t>010501001009</t>
  </si>
  <si>
    <t>仓库及户外雨棚</t>
  </si>
  <si>
    <t>011405001003</t>
  </si>
  <si>
    <t>(1)原有立柱</t>
  </si>
  <si>
    <t>011405001004</t>
  </si>
  <si>
    <t>(1)原有雨棚檩条
(2) 200*70*20*2</t>
  </si>
  <si>
    <t>011607003002</t>
  </si>
  <si>
    <t>(1)原有屋面顶棚拆除</t>
  </si>
  <si>
    <t>010103002005</t>
  </si>
  <si>
    <t>010901002006</t>
  </si>
  <si>
    <t>(1)新建0.5厚彩钢瓦顶棚</t>
  </si>
  <si>
    <t>011405001005</t>
  </si>
  <si>
    <t>(1)原有雨棚结构支架
(2) 200*200*2方管</t>
  </si>
  <si>
    <t>011405001006</t>
  </si>
  <si>
    <t>(1)150*150*2方管</t>
  </si>
  <si>
    <t>011608001002</t>
  </si>
  <si>
    <t>(1)铲除原有立面材料</t>
  </si>
  <si>
    <t>011406001003</t>
  </si>
  <si>
    <t>(1)室外墙面</t>
  </si>
  <si>
    <t>011407001002</t>
  </si>
  <si>
    <t>011201004003</t>
  </si>
  <si>
    <t>011101006001</t>
  </si>
  <si>
    <t>(1)20厚 1：2.5水泥砂浆找平</t>
  </si>
  <si>
    <t>011101005001</t>
  </si>
  <si>
    <t>自流坪楼地面</t>
  </si>
  <si>
    <t>(1)环氧树脂自流坪
(2)环氧树脂底漆层</t>
  </si>
  <si>
    <t>010404001004</t>
  </si>
  <si>
    <t>010404001010</t>
  </si>
  <si>
    <t>(1)70厚混凝土垫层</t>
  </si>
  <si>
    <t>011101001001</t>
  </si>
  <si>
    <t>010902001002</t>
  </si>
  <si>
    <t>011101006002</t>
  </si>
  <si>
    <t>011001001001</t>
  </si>
  <si>
    <t>010404001005</t>
  </si>
  <si>
    <t>011102003001</t>
  </si>
  <si>
    <t>011101006005</t>
  </si>
  <si>
    <t>010501001010</t>
  </si>
  <si>
    <t>011604002003</t>
  </si>
  <si>
    <t>011406001006</t>
  </si>
  <si>
    <t>031004006005</t>
  </si>
  <si>
    <t>031004006006</t>
  </si>
  <si>
    <t>011610001004</t>
  </si>
  <si>
    <t>010802004003</t>
  </si>
  <si>
    <t>电气工程</t>
  </si>
  <si>
    <t>030404017001</t>
  </si>
  <si>
    <t>配电箱</t>
  </si>
  <si>
    <t>(1)名称:配电箱 AL
(2)安装方式:悬挂嵌入式</t>
  </si>
  <si>
    <t>台</t>
  </si>
  <si>
    <t>030412005001</t>
  </si>
  <si>
    <t>荧光灯</t>
  </si>
  <si>
    <t>(1)名称:LED三防单管条形灯 18W
(2)安装形式:吸顶安装</t>
  </si>
  <si>
    <t>030412004001</t>
  </si>
  <si>
    <t>装饰灯</t>
  </si>
  <si>
    <t>(1)名称:嵌入式圆形筒灯 
(2)规格:15W 4000K
(3)安装形式:嵌入式</t>
  </si>
  <si>
    <t>030411001001</t>
  </si>
  <si>
    <t>配管</t>
  </si>
  <si>
    <t>(1)名称:砖、混凝土结构暗配 JDG20
(2)配置形式:暗配</t>
  </si>
  <si>
    <t>030411001002</t>
  </si>
  <si>
    <t>(1)名称:砖、混凝土结构暗配 JDG25
(2)配置形式:暗配</t>
  </si>
  <si>
    <t>030411001003</t>
  </si>
  <si>
    <t>(1)名称:砖、混凝土结构暗配 PE50
(2)配置形式:暗配</t>
  </si>
  <si>
    <t>030411001004</t>
  </si>
  <si>
    <t>(1)名称:钢管敷设 SC25
(2)配置形式:暗配</t>
  </si>
  <si>
    <t>030411006001</t>
  </si>
  <si>
    <t>(1)名称:接线盒安装(暗装灯头盒)
(2)安装形式:暗装</t>
  </si>
  <si>
    <t>030411006002</t>
  </si>
  <si>
    <t>(1)名称:接线盒安装(暗装开关盒)
(2)安装形式:暗装</t>
  </si>
  <si>
    <t>030411006003</t>
  </si>
  <si>
    <t>(1)名称:接线盒安装(暗装电源盒)
(2)安装形式:暗装</t>
  </si>
  <si>
    <t>030404034001</t>
  </si>
  <si>
    <t>照明开关</t>
  </si>
  <si>
    <t>(1)名称:单联双控翘板开关
(2)安装方式:暗装</t>
  </si>
  <si>
    <t>030411004001</t>
  </si>
  <si>
    <t>配线</t>
  </si>
  <si>
    <t>(1)名称:穿照明线 
(2)规格:BV-2.5mm2
(3)材质:铜芯
(4)配线形式:管内穿线
(5)配线部位:室内</t>
  </si>
  <si>
    <t>030408001001</t>
  </si>
  <si>
    <t>电力电缆</t>
  </si>
  <si>
    <t>(1)名称:室内铜芯电力电缆敷设 
(2)规格:VV-3x2.5
(3)材质:铜芯
(4)敷设方式、部位:管内</t>
  </si>
  <si>
    <t>030408001002</t>
  </si>
  <si>
    <t>(1)名称:室内铜芯电力电缆敷设 
(2)规格:YJV-3x10mm2
(3)材质:铜芯
(4)敷设方式、部位:管内</t>
  </si>
  <si>
    <t>030408006001</t>
  </si>
  <si>
    <t>电力电缆头</t>
  </si>
  <si>
    <t>(1)名称:1KV以下室内干包式铜芯电力电缆(电缆截面≤10mm2)</t>
  </si>
  <si>
    <t>030414002001</t>
  </si>
  <si>
    <t>送配电装置系统</t>
  </si>
  <si>
    <t>(1)名称:输配电装置系统调试(≤1kV交流供电)</t>
  </si>
  <si>
    <t>系统</t>
  </si>
  <si>
    <t>办公楼水卫</t>
  </si>
  <si>
    <t>031001006003</t>
  </si>
  <si>
    <t>(1)材质、规格:UPVC雨水管Φ110</t>
  </si>
  <si>
    <t>宿舍楼水卫</t>
  </si>
  <si>
    <t>排水</t>
  </si>
  <si>
    <t>031001006004</t>
  </si>
  <si>
    <t>031001006005</t>
  </si>
  <si>
    <t>(1)材质、规格:PVC-U排水管Φ110</t>
  </si>
  <si>
    <t>给水</t>
  </si>
  <si>
    <t>031001006006</t>
  </si>
  <si>
    <t>(1)连接形式:热熔连接
(2)介质:给水
(3)材质、规格:PPR DN50
(4)压力试验及吹、洗设计要求:水压试验、管道冲洗</t>
  </si>
  <si>
    <t>031001006007</t>
  </si>
  <si>
    <t>(1)连接形式:热熔连接
(2)介质:给水
(3)材质、规格:PPR DN32
(4)压力试验及吹、洗设计要求:水压试验、管道冲洗</t>
  </si>
  <si>
    <t>030413003001</t>
  </si>
  <si>
    <t>打洞(孔)</t>
  </si>
  <si>
    <t>(1)名称:混凝土楼板钻孔 DN50</t>
  </si>
  <si>
    <t>031003001003</t>
  </si>
  <si>
    <t>(1)三通阀门 DN50</t>
  </si>
  <si>
    <t>011701002001</t>
  </si>
  <si>
    <t>外脚手架及垂直封闭安全网</t>
  </si>
  <si>
    <t>011702033001</t>
  </si>
  <si>
    <t>垫层模板</t>
  </si>
  <si>
    <t>(1)垫层模板</t>
  </si>
  <si>
    <t>011702001001</t>
  </si>
  <si>
    <t>基础模板</t>
  </si>
  <si>
    <t>(1)独立基础</t>
  </si>
  <si>
    <t>011702002001</t>
  </si>
  <si>
    <t>柱模板</t>
  </si>
  <si>
    <t>(1)独立矩形柱模板</t>
  </si>
  <si>
    <t>011702008001</t>
  </si>
  <si>
    <t>圈梁模板</t>
  </si>
  <si>
    <t>(1)后浇C20 细石砼 模板</t>
  </si>
  <si>
    <t>011702001004</t>
  </si>
  <si>
    <t>011702001005</t>
  </si>
  <si>
    <t>011702001006</t>
  </si>
  <si>
    <t>031301017001</t>
  </si>
  <si>
    <t>脚手架搭拆</t>
  </si>
  <si>
    <t>福银高速合计</t>
  </si>
  <si>
    <t>福永高速</t>
  </si>
  <si>
    <t>停车棚</t>
  </si>
  <si>
    <t>010101004004</t>
  </si>
  <si>
    <t>010101003003</t>
  </si>
  <si>
    <t>010103001004</t>
  </si>
  <si>
    <t>010103002002</t>
  </si>
  <si>
    <t>(1)废土
(2)5km</t>
  </si>
  <si>
    <t>010404001001</t>
  </si>
  <si>
    <t>010501001005</t>
  </si>
  <si>
    <t>010501003004</t>
  </si>
  <si>
    <t>010502001001</t>
  </si>
  <si>
    <t>矩形柱</t>
  </si>
  <si>
    <t>(1)现拌普通混凝土
(2)c25</t>
  </si>
  <si>
    <t>010404001002</t>
  </si>
  <si>
    <t>(1)现拌普通混凝土
(2)c20</t>
  </si>
  <si>
    <t>010516002002</t>
  </si>
  <si>
    <t>(1)10厚热镀锌钢板
(2)100*100*10厚热镀锌加劲板</t>
  </si>
  <si>
    <t>010515001004</t>
  </si>
  <si>
    <t>(1)螺纹钢直径8mm</t>
  </si>
  <si>
    <t>010515001005</t>
  </si>
  <si>
    <t>010515001006</t>
  </si>
  <si>
    <t>(1)螺纹钢直径14mm</t>
  </si>
  <si>
    <t>010515001007</t>
  </si>
  <si>
    <t>(1)螺纹钢直径16mm</t>
  </si>
  <si>
    <t>010603001002</t>
  </si>
  <si>
    <t>010606002002</t>
  </si>
  <si>
    <t>010901002008</t>
  </si>
  <si>
    <t>030404035002</t>
  </si>
  <si>
    <t>030411006005</t>
  </si>
  <si>
    <t>011604002004</t>
  </si>
  <si>
    <t>011406001007</t>
  </si>
  <si>
    <t>031004006007</t>
  </si>
  <si>
    <t>031004006008</t>
  </si>
  <si>
    <t>011610001005</t>
  </si>
  <si>
    <t>010802004004</t>
  </si>
  <si>
    <t>011702001002</t>
  </si>
  <si>
    <t>011702005001</t>
  </si>
  <si>
    <t>基础梁模板</t>
  </si>
  <si>
    <t>(1)地梁</t>
  </si>
  <si>
    <t>011702033002</t>
  </si>
  <si>
    <t>(1)独基、基础梁垫层</t>
  </si>
  <si>
    <t>011702002002</t>
  </si>
  <si>
    <t>(1)独立矩形柱</t>
  </si>
  <si>
    <t>011702001003</t>
  </si>
  <si>
    <t>(1)设备基础</t>
  </si>
  <si>
    <t>福永高速合计</t>
  </si>
  <si>
    <t>总合计（京台高速+福银高速+福永高速）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</si>
</sst>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  <numFmt numFmtId="177" formatCode="0.00_ "/>
    <numFmt numFmtId="178" formatCode="0_ "/>
  </numFmts>
  <fonts count="27">
    <font>
      <sz val="11"/>
      <color theme="1"/>
      <name val="Calibri"/>
      <charset val="134"/>
    </font>
    <font>
      <sz val="20"/>
      <color theme="1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b/>
      <sz val="9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8" borderId="10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22" fillId="13" borderId="14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0" fillId="0" borderId="0"/>
  </cellStyleXfs>
  <cellXfs count="44">
    <xf numFmtId="0" fontId="0" fillId="0" borderId="0" xfId="49"/>
    <xf numFmtId="0" fontId="0" fillId="0" borderId="0" xfId="49" applyAlignment="1">
      <alignment vertical="center"/>
    </xf>
    <xf numFmtId="0" fontId="1" fillId="0" borderId="0" xfId="49" applyNumberFormat="1" applyFont="1" applyBorder="1" applyAlignment="1">
      <alignment horizontal="center" vertical="center" wrapText="1"/>
    </xf>
    <xf numFmtId="0" fontId="2" fillId="0" borderId="0" xfId="49" applyNumberFormat="1" applyFont="1" applyBorder="1" applyAlignment="1">
      <alignment horizontal="left" vertical="center" wrapText="1"/>
    </xf>
    <xf numFmtId="0" fontId="2" fillId="0" borderId="0" xfId="49" applyNumberFormat="1" applyFont="1" applyBorder="1" applyAlignment="1">
      <alignment horizontal="center" vertical="center" wrapText="1"/>
    </xf>
    <xf numFmtId="0" fontId="2" fillId="0" borderId="1" xfId="49" applyNumberFormat="1" applyFont="1" applyBorder="1" applyAlignment="1">
      <alignment horizontal="center" vertical="center" wrapText="1"/>
    </xf>
    <xf numFmtId="0" fontId="2" fillId="0" borderId="2" xfId="49" applyNumberFormat="1" applyFont="1" applyBorder="1" applyAlignment="1">
      <alignment horizontal="center" vertical="center" wrapText="1"/>
    </xf>
    <xf numFmtId="0" fontId="2" fillId="0" borderId="3" xfId="49" applyNumberFormat="1" applyFont="1" applyBorder="1" applyAlignment="1">
      <alignment horizontal="center" vertical="center" wrapText="1"/>
    </xf>
    <xf numFmtId="0" fontId="2" fillId="0" borderId="4" xfId="49" applyNumberFormat="1" applyFont="1" applyBorder="1" applyAlignment="1">
      <alignment horizontal="center" vertical="center" wrapText="1"/>
    </xf>
    <xf numFmtId="0" fontId="2" fillId="0" borderId="5" xfId="49" applyNumberFormat="1" applyFont="1" applyBorder="1" applyAlignment="1">
      <alignment horizontal="center" vertical="center" wrapText="1"/>
    </xf>
    <xf numFmtId="0" fontId="2" fillId="0" borderId="6" xfId="49" applyNumberFormat="1" applyFont="1" applyBorder="1" applyAlignment="1">
      <alignment horizontal="center" vertical="center" wrapText="1"/>
    </xf>
    <xf numFmtId="0" fontId="2" fillId="0" borderId="7" xfId="49" applyNumberFormat="1" applyFont="1" applyBorder="1" applyAlignment="1">
      <alignment horizontal="center" vertical="center" wrapText="1"/>
    </xf>
    <xf numFmtId="0" fontId="3" fillId="0" borderId="3" xfId="49" applyNumberFormat="1" applyFont="1" applyFill="1" applyBorder="1" applyAlignment="1">
      <alignment horizontal="center" vertical="center" wrapText="1"/>
    </xf>
    <xf numFmtId="0" fontId="3" fillId="0" borderId="8" xfId="49" applyNumberFormat="1" applyFont="1" applyFill="1" applyBorder="1" applyAlignment="1">
      <alignment horizontal="center" vertical="center" wrapText="1"/>
    </xf>
    <xf numFmtId="0" fontId="3" fillId="0" borderId="4" xfId="49" applyNumberFormat="1" applyFont="1" applyFill="1" applyBorder="1" applyAlignment="1">
      <alignment horizontal="center" vertical="center" wrapText="1"/>
    </xf>
    <xf numFmtId="0" fontId="3" fillId="0" borderId="3" xfId="49" applyNumberFormat="1" applyFont="1" applyBorder="1" applyAlignment="1">
      <alignment horizontal="center" vertical="center" wrapText="1"/>
    </xf>
    <xf numFmtId="0" fontId="3" fillId="0" borderId="8" xfId="49" applyNumberFormat="1" applyFont="1" applyBorder="1" applyAlignment="1">
      <alignment horizontal="center" vertical="center" wrapText="1"/>
    </xf>
    <xf numFmtId="0" fontId="3" fillId="0" borderId="4" xfId="49" applyNumberFormat="1" applyFont="1" applyBorder="1" applyAlignment="1">
      <alignment horizontal="center" vertical="center" wrapText="1"/>
    </xf>
    <xf numFmtId="0" fontId="3" fillId="0" borderId="7" xfId="49" applyNumberFormat="1" applyFont="1" applyBorder="1" applyAlignment="1">
      <alignment horizontal="left" vertical="center" wrapText="1"/>
    </xf>
    <xf numFmtId="0" fontId="3" fillId="0" borderId="7" xfId="49" applyNumberFormat="1" applyFont="1" applyBorder="1" applyAlignment="1">
      <alignment horizontal="center" vertical="center" wrapText="1"/>
    </xf>
    <xf numFmtId="176" fontId="3" fillId="0" borderId="7" xfId="49" applyNumberFormat="1" applyFont="1" applyBorder="1" applyAlignment="1">
      <alignment horizontal="right" vertical="center" wrapText="1" shrinkToFit="1"/>
    </xf>
    <xf numFmtId="177" fontId="3" fillId="0" borderId="3" xfId="49" applyNumberFormat="1" applyFont="1" applyBorder="1" applyAlignment="1">
      <alignment horizontal="right" vertical="center" wrapText="1" shrinkToFit="1"/>
    </xf>
    <xf numFmtId="2" fontId="3" fillId="0" borderId="7" xfId="49" applyNumberFormat="1" applyFont="1" applyBorder="1" applyAlignment="1">
      <alignment horizontal="right" vertical="center" wrapText="1" shrinkToFit="1"/>
    </xf>
    <xf numFmtId="2" fontId="3" fillId="0" borderId="3" xfId="49" applyNumberFormat="1" applyFont="1" applyBorder="1" applyAlignment="1">
      <alignment horizontal="right" vertical="center" wrapText="1" shrinkToFit="1"/>
    </xf>
    <xf numFmtId="0" fontId="3" fillId="0" borderId="3" xfId="49" applyFont="1" applyBorder="1" applyAlignment="1">
      <alignment horizontal="center" vertical="center"/>
    </xf>
    <xf numFmtId="0" fontId="3" fillId="0" borderId="8" xfId="49" applyFont="1" applyBorder="1" applyAlignment="1">
      <alignment horizontal="center" vertical="center"/>
    </xf>
    <xf numFmtId="0" fontId="3" fillId="0" borderId="7" xfId="49" applyFont="1" applyBorder="1" applyAlignment="1">
      <alignment horizontal="center" vertical="center"/>
    </xf>
    <xf numFmtId="0" fontId="4" fillId="0" borderId="7" xfId="49" applyNumberFormat="1" applyFont="1" applyFill="1" applyBorder="1" applyAlignment="1">
      <alignment horizontal="center" vertical="center" wrapText="1"/>
    </xf>
    <xf numFmtId="0" fontId="4" fillId="0" borderId="7" xfId="49" applyNumberFormat="1" applyFont="1" applyFill="1" applyBorder="1" applyAlignment="1">
      <alignment horizontal="left" vertical="center" wrapText="1"/>
    </xf>
    <xf numFmtId="176" fontId="4" fillId="0" borderId="7" xfId="49" applyNumberFormat="1" applyFont="1" applyFill="1" applyBorder="1" applyAlignment="1">
      <alignment horizontal="right" vertical="center" wrapText="1" shrinkToFit="1"/>
    </xf>
    <xf numFmtId="2" fontId="4" fillId="0" borderId="7" xfId="49" applyNumberFormat="1" applyFont="1" applyFill="1" applyBorder="1" applyAlignment="1">
      <alignment horizontal="right" vertical="center" wrapText="1" shrinkToFit="1"/>
    </xf>
    <xf numFmtId="0" fontId="5" fillId="2" borderId="3" xfId="49" applyNumberFormat="1" applyFont="1" applyFill="1" applyBorder="1" applyAlignment="1">
      <alignment horizontal="center" vertical="center" wrapText="1"/>
    </xf>
    <xf numFmtId="0" fontId="5" fillId="2" borderId="8" xfId="49" applyNumberFormat="1" applyFont="1" applyFill="1" applyBorder="1" applyAlignment="1">
      <alignment horizontal="center" vertical="center" wrapText="1"/>
    </xf>
    <xf numFmtId="1" fontId="5" fillId="2" borderId="7" xfId="49" applyNumberFormat="1" applyFont="1" applyFill="1" applyBorder="1" applyAlignment="1">
      <alignment horizontal="center" vertical="center" wrapText="1" shrinkToFit="1"/>
    </xf>
    <xf numFmtId="0" fontId="3" fillId="0" borderId="7" xfId="49" applyFont="1" applyBorder="1" applyAlignment="1">
      <alignment horizontal="right" vertical="center" wrapText="1" shrinkToFit="1"/>
    </xf>
    <xf numFmtId="0" fontId="3" fillId="0" borderId="3" xfId="49" applyFont="1" applyBorder="1" applyAlignment="1">
      <alignment horizontal="right" vertical="center" wrapText="1" shrinkToFit="1"/>
    </xf>
    <xf numFmtId="0" fontId="3" fillId="2" borderId="3" xfId="49" applyNumberFormat="1" applyFont="1" applyFill="1" applyBorder="1" applyAlignment="1">
      <alignment horizontal="center" vertical="center" wrapText="1"/>
    </xf>
    <xf numFmtId="0" fontId="3" fillId="2" borderId="8" xfId="49" applyNumberFormat="1" applyFont="1" applyFill="1" applyBorder="1" applyAlignment="1">
      <alignment horizontal="center" vertical="center" wrapText="1"/>
    </xf>
    <xf numFmtId="1" fontId="3" fillId="2" borderId="7" xfId="49" applyNumberFormat="1" applyFont="1" applyFill="1" applyBorder="1" applyAlignment="1">
      <alignment horizontal="center" vertical="center" wrapText="1" shrinkToFit="1"/>
    </xf>
    <xf numFmtId="0" fontId="4" fillId="2" borderId="3" xfId="49" applyNumberFormat="1" applyFont="1" applyFill="1" applyBorder="1" applyAlignment="1">
      <alignment horizontal="center" vertical="center" wrapText="1"/>
    </xf>
    <xf numFmtId="0" fontId="4" fillId="2" borderId="8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/>
    </xf>
    <xf numFmtId="178" fontId="5" fillId="0" borderId="7" xfId="49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7"/>
  <sheetViews>
    <sheetView tabSelected="1" topLeftCell="A86" workbookViewId="0">
      <selection activeCell="I263" sqref="I263"/>
    </sheetView>
  </sheetViews>
  <sheetFormatPr defaultColWidth="10.2857142857143" defaultRowHeight="15" outlineLevelCol="7"/>
  <cols>
    <col min="1" max="1" width="5.01904761904762" customWidth="1"/>
    <col min="2" max="2" width="12.2095238095238" customWidth="1"/>
    <col min="3" max="3" width="18" customWidth="1"/>
    <col min="4" max="4" width="22.8571428571429" customWidth="1"/>
    <col min="5" max="5" width="5.83809523809524" customWidth="1"/>
    <col min="6" max="6" width="8.68571428571429" customWidth="1"/>
    <col min="7" max="7" width="9.71428571428571" customWidth="1"/>
    <col min="8" max="8" width="12.2095238095238" customWidth="1"/>
    <col min="12" max="12" width="11.7142857142857"/>
  </cols>
  <sheetData>
    <row r="1" ht="27.9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17.05" customHeight="1" spans="1:8">
      <c r="A2" s="3" t="s">
        <v>1</v>
      </c>
      <c r="B2" s="3"/>
      <c r="C2" s="3"/>
      <c r="D2" s="3"/>
      <c r="E2" s="3"/>
      <c r="F2" s="3"/>
      <c r="G2" s="3"/>
      <c r="H2" s="4"/>
    </row>
    <row r="3" ht="17.05" customHeight="1" spans="1:8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7" t="s">
        <v>8</v>
      </c>
      <c r="H3" s="8"/>
    </row>
    <row r="4" ht="17.05" customHeight="1" spans="1:8">
      <c r="A4" s="9"/>
      <c r="B4" s="10"/>
      <c r="C4" s="10"/>
      <c r="D4" s="10"/>
      <c r="E4" s="10"/>
      <c r="F4" s="10"/>
      <c r="G4" s="7" t="s">
        <v>9</v>
      </c>
      <c r="H4" s="11" t="s">
        <v>10</v>
      </c>
    </row>
    <row r="5" ht="20" customHeight="1" spans="1:8">
      <c r="A5" s="12" t="s">
        <v>11</v>
      </c>
      <c r="B5" s="13"/>
      <c r="C5" s="13"/>
      <c r="D5" s="13"/>
      <c r="E5" s="13"/>
      <c r="F5" s="13"/>
      <c r="G5" s="13"/>
      <c r="H5" s="14"/>
    </row>
    <row r="6" ht="20" customHeight="1" spans="1:8">
      <c r="A6" s="15" t="s">
        <v>12</v>
      </c>
      <c r="B6" s="16"/>
      <c r="C6" s="16"/>
      <c r="D6" s="16"/>
      <c r="E6" s="16"/>
      <c r="F6" s="16"/>
      <c r="G6" s="16"/>
      <c r="H6" s="17"/>
    </row>
    <row r="7" ht="20" customHeight="1" spans="1:8">
      <c r="A7" s="15" t="s">
        <v>13</v>
      </c>
      <c r="B7" s="16"/>
      <c r="C7" s="16"/>
      <c r="D7" s="16"/>
      <c r="E7" s="16"/>
      <c r="F7" s="16"/>
      <c r="G7" s="16"/>
      <c r="H7" s="17"/>
    </row>
    <row r="8" ht="27.9" customHeight="1" spans="1:8">
      <c r="A8" s="15" t="s">
        <v>14</v>
      </c>
      <c r="B8" s="18" t="s">
        <v>15</v>
      </c>
      <c r="C8" s="18" t="s">
        <v>16</v>
      </c>
      <c r="D8" s="18" t="s">
        <v>17</v>
      </c>
      <c r="E8" s="19" t="s">
        <v>18</v>
      </c>
      <c r="F8" s="20">
        <v>28.125</v>
      </c>
      <c r="G8" s="21">
        <v>42.86</v>
      </c>
      <c r="H8" s="22">
        <f t="shared" ref="H8:H19" si="0">ROUND(F8*G8,2)</f>
        <v>1205.44</v>
      </c>
    </row>
    <row r="9" ht="27.9" customHeight="1" spans="1:8">
      <c r="A9" s="15" t="s">
        <v>19</v>
      </c>
      <c r="B9" s="18" t="s">
        <v>20</v>
      </c>
      <c r="C9" s="18" t="s">
        <v>21</v>
      </c>
      <c r="D9" s="18" t="s">
        <v>22</v>
      </c>
      <c r="E9" s="19" t="s">
        <v>18</v>
      </c>
      <c r="F9" s="20">
        <v>9.18</v>
      </c>
      <c r="G9" s="23">
        <v>40.35</v>
      </c>
      <c r="H9" s="22">
        <f t="shared" si="0"/>
        <v>370.41</v>
      </c>
    </row>
    <row r="10" ht="20.15" customHeight="1" spans="1:8">
      <c r="A10" s="15" t="s">
        <v>23</v>
      </c>
      <c r="B10" s="18" t="s">
        <v>24</v>
      </c>
      <c r="C10" s="18" t="s">
        <v>25</v>
      </c>
      <c r="D10" s="18" t="s">
        <v>26</v>
      </c>
      <c r="E10" s="19" t="s">
        <v>18</v>
      </c>
      <c r="F10" s="20">
        <v>22.501</v>
      </c>
      <c r="G10" s="23">
        <v>9.75</v>
      </c>
      <c r="H10" s="22">
        <f t="shared" si="0"/>
        <v>219.38</v>
      </c>
    </row>
    <row r="11" ht="27.9" customHeight="1" spans="1:8">
      <c r="A11" s="15" t="s">
        <v>27</v>
      </c>
      <c r="B11" s="18" t="s">
        <v>28</v>
      </c>
      <c r="C11" s="18" t="s">
        <v>29</v>
      </c>
      <c r="D11" s="18" t="s">
        <v>30</v>
      </c>
      <c r="E11" s="19" t="s">
        <v>18</v>
      </c>
      <c r="F11" s="20">
        <v>2.43</v>
      </c>
      <c r="G11" s="23">
        <v>441.07</v>
      </c>
      <c r="H11" s="22">
        <f t="shared" si="0"/>
        <v>1071.8</v>
      </c>
    </row>
    <row r="12" ht="27.9" customHeight="1" spans="1:8">
      <c r="A12" s="15" t="s">
        <v>31</v>
      </c>
      <c r="B12" s="18" t="s">
        <v>32</v>
      </c>
      <c r="C12" s="18" t="s">
        <v>33</v>
      </c>
      <c r="D12" s="18" t="s">
        <v>34</v>
      </c>
      <c r="E12" s="19" t="s">
        <v>18</v>
      </c>
      <c r="F12" s="20">
        <v>1.418</v>
      </c>
      <c r="G12" s="23">
        <v>446.88</v>
      </c>
      <c r="H12" s="22">
        <f t="shared" si="0"/>
        <v>633.68</v>
      </c>
    </row>
    <row r="13" ht="51.15" customHeight="1" spans="1:8">
      <c r="A13" s="15" t="s">
        <v>35</v>
      </c>
      <c r="B13" s="18" t="s">
        <v>36</v>
      </c>
      <c r="C13" s="18" t="s">
        <v>37</v>
      </c>
      <c r="D13" s="18" t="s">
        <v>38</v>
      </c>
      <c r="E13" s="19" t="s">
        <v>18</v>
      </c>
      <c r="F13" s="20">
        <v>1.851</v>
      </c>
      <c r="G13" s="23">
        <v>507.25</v>
      </c>
      <c r="H13" s="22">
        <f t="shared" si="0"/>
        <v>938.92</v>
      </c>
    </row>
    <row r="14" ht="27.9" customHeight="1" spans="1:8">
      <c r="A14" s="15" t="s">
        <v>39</v>
      </c>
      <c r="B14" s="18" t="s">
        <v>40</v>
      </c>
      <c r="C14" s="18" t="s">
        <v>37</v>
      </c>
      <c r="D14" s="18" t="s">
        <v>41</v>
      </c>
      <c r="E14" s="19" t="s">
        <v>18</v>
      </c>
      <c r="F14" s="20">
        <v>2.776</v>
      </c>
      <c r="G14" s="23">
        <v>260.08</v>
      </c>
      <c r="H14" s="22">
        <f t="shared" si="0"/>
        <v>721.98</v>
      </c>
    </row>
    <row r="15" ht="60" customHeight="1" spans="1:8">
      <c r="A15" s="15" t="s">
        <v>42</v>
      </c>
      <c r="B15" s="18" t="s">
        <v>43</v>
      </c>
      <c r="C15" s="18" t="s">
        <v>44</v>
      </c>
      <c r="D15" s="18" t="s">
        <v>45</v>
      </c>
      <c r="E15" s="19" t="s">
        <v>46</v>
      </c>
      <c r="F15" s="20">
        <v>1.91</v>
      </c>
      <c r="G15" s="23">
        <v>10593.06</v>
      </c>
      <c r="H15" s="22">
        <f t="shared" si="0"/>
        <v>20232.74</v>
      </c>
    </row>
    <row r="16" ht="64" customHeight="1" spans="1:8">
      <c r="A16" s="15" t="s">
        <v>47</v>
      </c>
      <c r="B16" s="18" t="s">
        <v>48</v>
      </c>
      <c r="C16" s="18" t="s">
        <v>49</v>
      </c>
      <c r="D16" s="18" t="s">
        <v>50</v>
      </c>
      <c r="E16" s="19" t="s">
        <v>46</v>
      </c>
      <c r="F16" s="20">
        <v>1.25</v>
      </c>
      <c r="G16" s="23">
        <v>13875.61</v>
      </c>
      <c r="H16" s="22">
        <f t="shared" si="0"/>
        <v>17344.51</v>
      </c>
    </row>
    <row r="17" ht="20.15" customHeight="1" spans="1:8">
      <c r="A17" s="15" t="s">
        <v>51</v>
      </c>
      <c r="B17" s="18" t="s">
        <v>52</v>
      </c>
      <c r="C17" s="18" t="s">
        <v>53</v>
      </c>
      <c r="D17" s="18" t="s">
        <v>54</v>
      </c>
      <c r="E17" s="19" t="s">
        <v>55</v>
      </c>
      <c r="F17" s="20">
        <v>86.8</v>
      </c>
      <c r="G17" s="23">
        <v>53.38</v>
      </c>
      <c r="H17" s="22">
        <f t="shared" si="0"/>
        <v>4633.38</v>
      </c>
    </row>
    <row r="18" ht="20.15" customHeight="1" spans="1:8">
      <c r="A18" s="15" t="s">
        <v>56</v>
      </c>
      <c r="B18" s="18" t="s">
        <v>57</v>
      </c>
      <c r="C18" s="18" t="s">
        <v>58</v>
      </c>
      <c r="D18" s="18" t="s">
        <v>59</v>
      </c>
      <c r="E18" s="19" t="s">
        <v>60</v>
      </c>
      <c r="F18" s="20">
        <v>25</v>
      </c>
      <c r="G18" s="23">
        <v>30.03</v>
      </c>
      <c r="H18" s="22">
        <f t="shared" si="0"/>
        <v>750.75</v>
      </c>
    </row>
    <row r="19" ht="27.9" customHeight="1" spans="1:8">
      <c r="A19" s="15" t="s">
        <v>61</v>
      </c>
      <c r="B19" s="18" t="s">
        <v>62</v>
      </c>
      <c r="C19" s="18" t="s">
        <v>63</v>
      </c>
      <c r="D19" s="18" t="s">
        <v>64</v>
      </c>
      <c r="E19" s="19" t="s">
        <v>60</v>
      </c>
      <c r="F19" s="20">
        <v>25</v>
      </c>
      <c r="G19" s="23">
        <v>10.2</v>
      </c>
      <c r="H19" s="22">
        <f t="shared" si="0"/>
        <v>255</v>
      </c>
    </row>
    <row r="20" ht="20.15" customHeight="1" spans="1:8">
      <c r="A20" s="15" t="s">
        <v>65</v>
      </c>
      <c r="B20" s="16"/>
      <c r="C20" s="16"/>
      <c r="D20" s="16"/>
      <c r="E20" s="16"/>
      <c r="F20" s="16"/>
      <c r="G20" s="16"/>
      <c r="H20" s="22"/>
    </row>
    <row r="21" ht="20.15" customHeight="1" spans="1:8">
      <c r="A21" s="15">
        <v>13</v>
      </c>
      <c r="B21" s="18" t="s">
        <v>66</v>
      </c>
      <c r="C21" s="18" t="s">
        <v>53</v>
      </c>
      <c r="D21" s="18" t="s">
        <v>67</v>
      </c>
      <c r="E21" s="19" t="s">
        <v>55</v>
      </c>
      <c r="F21" s="20">
        <v>204.6</v>
      </c>
      <c r="G21" s="23">
        <v>56.3</v>
      </c>
      <c r="H21" s="22">
        <f t="shared" ref="H21:H25" si="1">ROUND(F21*G21,2)</f>
        <v>11518.98</v>
      </c>
    </row>
    <row r="22" ht="27.9" customHeight="1" spans="1:8">
      <c r="A22" s="15">
        <v>14</v>
      </c>
      <c r="B22" s="18" t="s">
        <v>68</v>
      </c>
      <c r="C22" s="18" t="s">
        <v>69</v>
      </c>
      <c r="D22" s="18" t="s">
        <v>70</v>
      </c>
      <c r="E22" s="19" t="s">
        <v>55</v>
      </c>
      <c r="F22" s="20">
        <v>28.2</v>
      </c>
      <c r="G22" s="23">
        <v>291.93</v>
      </c>
      <c r="H22" s="22">
        <f t="shared" si="1"/>
        <v>8232.43</v>
      </c>
    </row>
    <row r="23" ht="184" customHeight="1" spans="1:8">
      <c r="A23" s="15">
        <v>15</v>
      </c>
      <c r="B23" s="18" t="s">
        <v>71</v>
      </c>
      <c r="C23" s="18" t="s">
        <v>72</v>
      </c>
      <c r="D23" s="18" t="s">
        <v>73</v>
      </c>
      <c r="E23" s="19" t="s">
        <v>55</v>
      </c>
      <c r="F23" s="20">
        <v>201.495</v>
      </c>
      <c r="G23" s="23">
        <v>49.15</v>
      </c>
      <c r="H23" s="22">
        <f t="shared" si="1"/>
        <v>9903.48</v>
      </c>
    </row>
    <row r="24" ht="51.15" customHeight="1" spans="1:8">
      <c r="A24" s="15">
        <v>16</v>
      </c>
      <c r="B24" s="18" t="s">
        <v>74</v>
      </c>
      <c r="C24" s="18" t="s">
        <v>75</v>
      </c>
      <c r="D24" s="18" t="s">
        <v>76</v>
      </c>
      <c r="E24" s="19" t="s">
        <v>55</v>
      </c>
      <c r="F24" s="20">
        <v>201.495</v>
      </c>
      <c r="G24" s="23">
        <v>43.01</v>
      </c>
      <c r="H24" s="22">
        <f t="shared" si="1"/>
        <v>8666.3</v>
      </c>
    </row>
    <row r="25" ht="39.55" customHeight="1" spans="1:8">
      <c r="A25" s="15">
        <v>17</v>
      </c>
      <c r="B25" s="18" t="s">
        <v>77</v>
      </c>
      <c r="C25" s="18" t="s">
        <v>78</v>
      </c>
      <c r="D25" s="18" t="s">
        <v>79</v>
      </c>
      <c r="E25" s="19" t="s">
        <v>55</v>
      </c>
      <c r="F25" s="20">
        <v>14.182</v>
      </c>
      <c r="G25" s="23">
        <v>150.6</v>
      </c>
      <c r="H25" s="22">
        <f t="shared" si="1"/>
        <v>2135.81</v>
      </c>
    </row>
    <row r="26" ht="20.15" customHeight="1" spans="1:8">
      <c r="A26" s="15" t="s">
        <v>80</v>
      </c>
      <c r="B26" s="16"/>
      <c r="C26" s="16"/>
      <c r="D26" s="16"/>
      <c r="E26" s="16"/>
      <c r="F26" s="16"/>
      <c r="G26" s="16"/>
      <c r="H26" s="22"/>
    </row>
    <row r="27" ht="20.15" customHeight="1" spans="1:8">
      <c r="A27" s="15">
        <v>18</v>
      </c>
      <c r="B27" s="18" t="s">
        <v>81</v>
      </c>
      <c r="C27" s="18" t="s">
        <v>82</v>
      </c>
      <c r="D27" s="18" t="s">
        <v>54</v>
      </c>
      <c r="E27" s="19" t="s">
        <v>55</v>
      </c>
      <c r="F27" s="20">
        <v>1500</v>
      </c>
      <c r="G27" s="23">
        <v>17.76</v>
      </c>
      <c r="H27" s="22">
        <f t="shared" ref="H27:H32" si="2">ROUND(F27*G27,2)</f>
        <v>26640</v>
      </c>
    </row>
    <row r="28" ht="20.15" customHeight="1" spans="1:8">
      <c r="A28" s="15">
        <v>19</v>
      </c>
      <c r="B28" s="18" t="s">
        <v>83</v>
      </c>
      <c r="C28" s="18" t="s">
        <v>84</v>
      </c>
      <c r="D28" s="18" t="s">
        <v>54</v>
      </c>
      <c r="E28" s="19" t="s">
        <v>55</v>
      </c>
      <c r="F28" s="20">
        <v>1500</v>
      </c>
      <c r="G28" s="23">
        <v>68</v>
      </c>
      <c r="H28" s="22">
        <f t="shared" si="2"/>
        <v>102000</v>
      </c>
    </row>
    <row r="29" ht="20.15" customHeight="1" spans="1:8">
      <c r="A29" s="15">
        <v>20</v>
      </c>
      <c r="B29" s="18" t="s">
        <v>85</v>
      </c>
      <c r="C29" s="18" t="s">
        <v>86</v>
      </c>
      <c r="D29" s="18" t="s">
        <v>54</v>
      </c>
      <c r="E29" s="19" t="s">
        <v>87</v>
      </c>
      <c r="F29" s="20">
        <v>15</v>
      </c>
      <c r="G29" s="23">
        <v>110.15</v>
      </c>
      <c r="H29" s="22">
        <f t="shared" si="2"/>
        <v>1652.25</v>
      </c>
    </row>
    <row r="30" ht="20.15" customHeight="1" spans="1:8">
      <c r="A30" s="15">
        <v>21</v>
      </c>
      <c r="B30" s="18" t="s">
        <v>88</v>
      </c>
      <c r="C30" s="18" t="s">
        <v>89</v>
      </c>
      <c r="D30" s="18" t="s">
        <v>54</v>
      </c>
      <c r="E30" s="19" t="s">
        <v>90</v>
      </c>
      <c r="F30" s="20">
        <v>15</v>
      </c>
      <c r="G30" s="23">
        <v>978.3</v>
      </c>
      <c r="H30" s="22">
        <f t="shared" si="2"/>
        <v>14674.5</v>
      </c>
    </row>
    <row r="31" ht="20.15" customHeight="1" spans="1:8">
      <c r="A31" s="15">
        <v>22</v>
      </c>
      <c r="B31" s="18" t="s">
        <v>91</v>
      </c>
      <c r="C31" s="18" t="s">
        <v>92</v>
      </c>
      <c r="D31" s="18" t="s">
        <v>54</v>
      </c>
      <c r="E31" s="19" t="s">
        <v>93</v>
      </c>
      <c r="F31" s="20">
        <v>20</v>
      </c>
      <c r="G31" s="23">
        <v>26.02</v>
      </c>
      <c r="H31" s="22">
        <f t="shared" si="2"/>
        <v>520.4</v>
      </c>
    </row>
    <row r="32" ht="20.15" customHeight="1" spans="1:8">
      <c r="A32" s="15">
        <v>23</v>
      </c>
      <c r="B32" s="18" t="s">
        <v>94</v>
      </c>
      <c r="C32" s="18" t="s">
        <v>95</v>
      </c>
      <c r="D32" s="18" t="s">
        <v>54</v>
      </c>
      <c r="E32" s="19" t="s">
        <v>55</v>
      </c>
      <c r="F32" s="20">
        <v>42</v>
      </c>
      <c r="G32" s="23">
        <v>737.27</v>
      </c>
      <c r="H32" s="22">
        <f t="shared" si="2"/>
        <v>30965.34</v>
      </c>
    </row>
    <row r="33" ht="20.15" customHeight="1" spans="1:8">
      <c r="A33" s="15" t="s">
        <v>96</v>
      </c>
      <c r="B33" s="16"/>
      <c r="C33" s="16"/>
      <c r="D33" s="16"/>
      <c r="E33" s="16"/>
      <c r="F33" s="16"/>
      <c r="G33" s="16"/>
      <c r="H33" s="22"/>
    </row>
    <row r="34" ht="20.15" customHeight="1" spans="1:8">
      <c r="A34" s="15" t="s">
        <v>97</v>
      </c>
      <c r="B34" s="16"/>
      <c r="C34" s="16"/>
      <c r="D34" s="16"/>
      <c r="E34" s="16"/>
      <c r="F34" s="16"/>
      <c r="G34" s="16"/>
      <c r="H34" s="22"/>
    </row>
    <row r="35" ht="85" customHeight="1" spans="1:8">
      <c r="A35" s="15">
        <v>24</v>
      </c>
      <c r="B35" s="18" t="s">
        <v>98</v>
      </c>
      <c r="C35" s="18" t="s">
        <v>99</v>
      </c>
      <c r="D35" s="18" t="s">
        <v>100</v>
      </c>
      <c r="E35" s="19" t="s">
        <v>101</v>
      </c>
      <c r="F35" s="20">
        <v>52.37</v>
      </c>
      <c r="G35" s="23">
        <v>14.41</v>
      </c>
      <c r="H35" s="22">
        <f t="shared" ref="H35:H48" si="3">ROUND(F35*G35,2)</f>
        <v>754.65</v>
      </c>
    </row>
    <row r="36" ht="87" customHeight="1" spans="1:8">
      <c r="A36" s="15">
        <v>25</v>
      </c>
      <c r="B36" s="18" t="s">
        <v>102</v>
      </c>
      <c r="C36" s="18" t="s">
        <v>99</v>
      </c>
      <c r="D36" s="18" t="s">
        <v>103</v>
      </c>
      <c r="E36" s="19" t="s">
        <v>101</v>
      </c>
      <c r="F36" s="20">
        <v>23.76</v>
      </c>
      <c r="G36" s="23">
        <v>19.26</v>
      </c>
      <c r="H36" s="22">
        <f t="shared" si="3"/>
        <v>457.62</v>
      </c>
    </row>
    <row r="37" ht="94" customHeight="1" spans="1:8">
      <c r="A37" s="15">
        <v>26</v>
      </c>
      <c r="B37" s="18" t="s">
        <v>104</v>
      </c>
      <c r="C37" s="18" t="s">
        <v>105</v>
      </c>
      <c r="D37" s="18" t="s">
        <v>106</v>
      </c>
      <c r="E37" s="19" t="s">
        <v>101</v>
      </c>
      <c r="F37" s="20">
        <v>29.07</v>
      </c>
      <c r="G37" s="23">
        <v>31.76</v>
      </c>
      <c r="H37" s="22">
        <f t="shared" si="3"/>
        <v>923.26</v>
      </c>
    </row>
    <row r="38" ht="86" customHeight="1" spans="1:8">
      <c r="A38" s="15">
        <v>27</v>
      </c>
      <c r="B38" s="18" t="s">
        <v>107</v>
      </c>
      <c r="C38" s="18" t="s">
        <v>105</v>
      </c>
      <c r="D38" s="18" t="s">
        <v>108</v>
      </c>
      <c r="E38" s="19" t="s">
        <v>101</v>
      </c>
      <c r="F38" s="20">
        <v>49.96</v>
      </c>
      <c r="G38" s="23">
        <v>42.72</v>
      </c>
      <c r="H38" s="22">
        <f t="shared" si="3"/>
        <v>2134.29</v>
      </c>
    </row>
    <row r="39" ht="86" customHeight="1" spans="1:8">
      <c r="A39" s="15">
        <v>28</v>
      </c>
      <c r="B39" s="18" t="s">
        <v>109</v>
      </c>
      <c r="C39" s="18" t="s">
        <v>105</v>
      </c>
      <c r="D39" s="18" t="s">
        <v>110</v>
      </c>
      <c r="E39" s="19" t="s">
        <v>101</v>
      </c>
      <c r="F39" s="20">
        <v>4.82</v>
      </c>
      <c r="G39" s="23">
        <v>68.72</v>
      </c>
      <c r="H39" s="22">
        <f t="shared" si="3"/>
        <v>331.23</v>
      </c>
    </row>
    <row r="40" ht="93" customHeight="1" spans="1:8">
      <c r="A40" s="15">
        <v>29</v>
      </c>
      <c r="B40" s="18" t="s">
        <v>111</v>
      </c>
      <c r="C40" s="18" t="s">
        <v>105</v>
      </c>
      <c r="D40" s="18" t="s">
        <v>112</v>
      </c>
      <c r="E40" s="19" t="s">
        <v>101</v>
      </c>
      <c r="F40" s="20">
        <v>298.74</v>
      </c>
      <c r="G40" s="23">
        <v>98.88</v>
      </c>
      <c r="H40" s="22">
        <f t="shared" si="3"/>
        <v>29539.41</v>
      </c>
    </row>
    <row r="41" ht="27.9" customHeight="1" spans="1:8">
      <c r="A41" s="15">
        <v>30</v>
      </c>
      <c r="B41" s="18" t="s">
        <v>113</v>
      </c>
      <c r="C41" s="18" t="s">
        <v>114</v>
      </c>
      <c r="D41" s="18" t="s">
        <v>115</v>
      </c>
      <c r="E41" s="19" t="s">
        <v>60</v>
      </c>
      <c r="F41" s="20">
        <v>4</v>
      </c>
      <c r="G41" s="23">
        <v>58.82</v>
      </c>
      <c r="H41" s="22">
        <f t="shared" si="3"/>
        <v>235.28</v>
      </c>
    </row>
    <row r="42" ht="27.9" customHeight="1" spans="1:8">
      <c r="A42" s="15">
        <v>31</v>
      </c>
      <c r="B42" s="18" t="s">
        <v>116</v>
      </c>
      <c r="C42" s="18" t="s">
        <v>114</v>
      </c>
      <c r="D42" s="18" t="s">
        <v>117</v>
      </c>
      <c r="E42" s="19" t="s">
        <v>60</v>
      </c>
      <c r="F42" s="20">
        <v>1</v>
      </c>
      <c r="G42" s="23">
        <v>174.44</v>
      </c>
      <c r="H42" s="22">
        <f t="shared" si="3"/>
        <v>174.44</v>
      </c>
    </row>
    <row r="43" ht="27.9" customHeight="1" spans="1:8">
      <c r="A43" s="15">
        <v>32</v>
      </c>
      <c r="B43" s="18" t="s">
        <v>118</v>
      </c>
      <c r="C43" s="18" t="s">
        <v>119</v>
      </c>
      <c r="D43" s="18" t="s">
        <v>120</v>
      </c>
      <c r="E43" s="19" t="s">
        <v>60</v>
      </c>
      <c r="F43" s="20">
        <v>2</v>
      </c>
      <c r="G43" s="23">
        <v>220.41</v>
      </c>
      <c r="H43" s="22">
        <f t="shared" si="3"/>
        <v>440.82</v>
      </c>
    </row>
    <row r="44" ht="82" customHeight="1" spans="1:8">
      <c r="A44" s="15">
        <v>33</v>
      </c>
      <c r="B44" s="18" t="s">
        <v>121</v>
      </c>
      <c r="C44" s="18" t="s">
        <v>122</v>
      </c>
      <c r="D44" s="18" t="s">
        <v>123</v>
      </c>
      <c r="E44" s="19" t="s">
        <v>124</v>
      </c>
      <c r="F44" s="20">
        <v>7</v>
      </c>
      <c r="G44" s="23">
        <v>3037.56</v>
      </c>
      <c r="H44" s="22">
        <f t="shared" si="3"/>
        <v>21262.92</v>
      </c>
    </row>
    <row r="45" ht="27.9" customHeight="1" spans="1:8">
      <c r="A45" s="15">
        <v>34</v>
      </c>
      <c r="B45" s="18" t="s">
        <v>125</v>
      </c>
      <c r="C45" s="18" t="s">
        <v>21</v>
      </c>
      <c r="D45" s="18" t="s">
        <v>126</v>
      </c>
      <c r="E45" s="19" t="s">
        <v>18</v>
      </c>
      <c r="F45" s="20">
        <v>288.994</v>
      </c>
      <c r="G45" s="23">
        <v>1.18</v>
      </c>
      <c r="H45" s="22">
        <f t="shared" si="3"/>
        <v>341.01</v>
      </c>
    </row>
    <row r="46" ht="27.9" customHeight="1" spans="1:8">
      <c r="A46" s="15">
        <v>35</v>
      </c>
      <c r="B46" s="18" t="s">
        <v>127</v>
      </c>
      <c r="C46" s="18" t="s">
        <v>128</v>
      </c>
      <c r="D46" s="18" t="s">
        <v>129</v>
      </c>
      <c r="E46" s="19" t="s">
        <v>18</v>
      </c>
      <c r="F46" s="20">
        <v>125.902</v>
      </c>
      <c r="G46" s="23">
        <v>29.68</v>
      </c>
      <c r="H46" s="22">
        <f t="shared" si="3"/>
        <v>3736.77</v>
      </c>
    </row>
    <row r="47" ht="27.9" customHeight="1" spans="1:8">
      <c r="A47" s="15">
        <v>36</v>
      </c>
      <c r="B47" s="18" t="s">
        <v>130</v>
      </c>
      <c r="C47" s="18" t="s">
        <v>128</v>
      </c>
      <c r="D47" s="18" t="s">
        <v>131</v>
      </c>
      <c r="E47" s="19" t="s">
        <v>18</v>
      </c>
      <c r="F47" s="20">
        <v>160.552</v>
      </c>
      <c r="G47" s="23">
        <v>1.28</v>
      </c>
      <c r="H47" s="22">
        <f t="shared" si="3"/>
        <v>205.51</v>
      </c>
    </row>
    <row r="48" ht="33" customHeight="1" spans="1:8">
      <c r="A48" s="15">
        <v>37</v>
      </c>
      <c r="B48" s="18" t="s">
        <v>132</v>
      </c>
      <c r="C48" s="18" t="s">
        <v>133</v>
      </c>
      <c r="D48" s="18" t="s">
        <v>134</v>
      </c>
      <c r="E48" s="19" t="s">
        <v>18</v>
      </c>
      <c r="F48" s="20">
        <v>128.442</v>
      </c>
      <c r="G48" s="23">
        <v>2.02</v>
      </c>
      <c r="H48" s="22">
        <f t="shared" si="3"/>
        <v>259.45</v>
      </c>
    </row>
    <row r="49" ht="20" customHeight="1" spans="1:8">
      <c r="A49" s="24" t="s">
        <v>135</v>
      </c>
      <c r="B49" s="25"/>
      <c r="C49" s="25"/>
      <c r="D49" s="25"/>
      <c r="E49" s="25"/>
      <c r="F49" s="25"/>
      <c r="G49" s="25"/>
      <c r="H49" s="22"/>
    </row>
    <row r="50" ht="20" customHeight="1" spans="1:8">
      <c r="A50" s="24" t="s">
        <v>11</v>
      </c>
      <c r="B50" s="25"/>
      <c r="C50" s="25"/>
      <c r="D50" s="25"/>
      <c r="E50" s="25"/>
      <c r="F50" s="25"/>
      <c r="G50" s="25"/>
      <c r="H50" s="22"/>
    </row>
    <row r="51" ht="20" customHeight="1" spans="1:8">
      <c r="A51" s="26" t="s">
        <v>136</v>
      </c>
      <c r="B51" s="26"/>
      <c r="C51" s="26"/>
      <c r="D51" s="26"/>
      <c r="E51" s="26"/>
      <c r="F51" s="26"/>
      <c r="G51" s="26"/>
      <c r="H51" s="22"/>
    </row>
    <row r="52" ht="20" customHeight="1" spans="1:8">
      <c r="A52" s="26" t="s">
        <v>11</v>
      </c>
      <c r="B52" s="26"/>
      <c r="C52" s="26"/>
      <c r="D52" s="26"/>
      <c r="E52" s="26"/>
      <c r="F52" s="26"/>
      <c r="G52" s="26"/>
      <c r="H52" s="22"/>
    </row>
    <row r="53" ht="24" customHeight="1" spans="1:8">
      <c r="A53" s="27">
        <v>38</v>
      </c>
      <c r="B53" s="28"/>
      <c r="C53" s="28" t="s">
        <v>137</v>
      </c>
      <c r="D53" s="28"/>
      <c r="E53" s="27" t="s">
        <v>138</v>
      </c>
      <c r="F53" s="29">
        <v>1</v>
      </c>
      <c r="G53" s="30">
        <v>7440.04</v>
      </c>
      <c r="H53" s="22">
        <f t="shared" ref="H53:H61" si="4">ROUND(F53*G53,2)</f>
        <v>7440.04</v>
      </c>
    </row>
    <row r="54" ht="30" customHeight="1" spans="1:8">
      <c r="A54" s="31" t="s">
        <v>139</v>
      </c>
      <c r="B54" s="32"/>
      <c r="C54" s="32"/>
      <c r="D54" s="32"/>
      <c r="E54" s="32"/>
      <c r="F54" s="32"/>
      <c r="G54" s="32"/>
      <c r="H54" s="33">
        <f>SUM(H8:H53)</f>
        <v>333524.18</v>
      </c>
    </row>
    <row r="55" ht="20" customHeight="1" spans="1:8">
      <c r="A55" s="12" t="s">
        <v>140</v>
      </c>
      <c r="B55" s="13"/>
      <c r="C55" s="13"/>
      <c r="D55" s="13"/>
      <c r="E55" s="13"/>
      <c r="F55" s="13"/>
      <c r="G55" s="13"/>
      <c r="H55" s="22"/>
    </row>
    <row r="56" ht="20" customHeight="1" spans="1:8">
      <c r="A56" s="15" t="s">
        <v>141</v>
      </c>
      <c r="B56" s="16"/>
      <c r="C56" s="16"/>
      <c r="D56" s="16"/>
      <c r="E56" s="16"/>
      <c r="F56" s="16"/>
      <c r="G56" s="16"/>
      <c r="H56" s="22"/>
    </row>
    <row r="57" ht="27.9" customHeight="1" spans="1:8">
      <c r="A57" s="15">
        <v>39</v>
      </c>
      <c r="B57" s="18" t="s">
        <v>142</v>
      </c>
      <c r="C57" s="18" t="s">
        <v>143</v>
      </c>
      <c r="D57" s="18" t="s">
        <v>144</v>
      </c>
      <c r="E57" s="19" t="s">
        <v>55</v>
      </c>
      <c r="F57" s="20">
        <v>1290.704</v>
      </c>
      <c r="G57" s="23">
        <v>4.88</v>
      </c>
      <c r="H57" s="22">
        <f t="shared" si="4"/>
        <v>6298.64</v>
      </c>
    </row>
    <row r="58" ht="39.55" customHeight="1" spans="1:8">
      <c r="A58" s="15">
        <v>40</v>
      </c>
      <c r="B58" s="18" t="s">
        <v>145</v>
      </c>
      <c r="C58" s="18" t="s">
        <v>84</v>
      </c>
      <c r="D58" s="18" t="s">
        <v>146</v>
      </c>
      <c r="E58" s="19" t="s">
        <v>55</v>
      </c>
      <c r="F58" s="20">
        <v>1290.704</v>
      </c>
      <c r="G58" s="23">
        <v>113</v>
      </c>
      <c r="H58" s="22">
        <f t="shared" si="4"/>
        <v>145849.55</v>
      </c>
    </row>
    <row r="59" ht="27.9" customHeight="1" spans="1:8">
      <c r="A59" s="15">
        <v>41</v>
      </c>
      <c r="B59" s="18" t="s">
        <v>147</v>
      </c>
      <c r="C59" s="18" t="s">
        <v>148</v>
      </c>
      <c r="D59" s="18" t="s">
        <v>149</v>
      </c>
      <c r="E59" s="19" t="s">
        <v>46</v>
      </c>
      <c r="F59" s="20">
        <v>7.664</v>
      </c>
      <c r="G59" s="23">
        <v>5835.58</v>
      </c>
      <c r="H59" s="22">
        <f t="shared" si="4"/>
        <v>44723.89</v>
      </c>
    </row>
    <row r="60" ht="27.9" customHeight="1" spans="1:8">
      <c r="A60" s="15">
        <v>42</v>
      </c>
      <c r="B60" s="18" t="s">
        <v>150</v>
      </c>
      <c r="C60" s="18" t="s">
        <v>53</v>
      </c>
      <c r="D60" s="18" t="s">
        <v>151</v>
      </c>
      <c r="E60" s="19" t="s">
        <v>55</v>
      </c>
      <c r="F60" s="20">
        <v>155.05</v>
      </c>
      <c r="G60" s="23">
        <v>82.66</v>
      </c>
      <c r="H60" s="22">
        <f t="shared" si="4"/>
        <v>12816.43</v>
      </c>
    </row>
    <row r="61" ht="27.9" customHeight="1" spans="1:8">
      <c r="A61" s="15">
        <v>43</v>
      </c>
      <c r="B61" s="18" t="s">
        <v>152</v>
      </c>
      <c r="C61" s="18" t="s">
        <v>153</v>
      </c>
      <c r="D61" s="18" t="s">
        <v>154</v>
      </c>
      <c r="E61" s="19" t="s">
        <v>55</v>
      </c>
      <c r="F61" s="20">
        <v>338.895</v>
      </c>
      <c r="G61" s="23">
        <v>300</v>
      </c>
      <c r="H61" s="22">
        <f t="shared" si="4"/>
        <v>101668.5</v>
      </c>
    </row>
    <row r="62" ht="20.15" customHeight="1" spans="1:8">
      <c r="A62" s="15" t="s">
        <v>54</v>
      </c>
      <c r="B62" s="18" t="s">
        <v>54</v>
      </c>
      <c r="C62" s="18" t="s">
        <v>155</v>
      </c>
      <c r="D62" s="18" t="s">
        <v>54</v>
      </c>
      <c r="E62" s="19" t="s">
        <v>54</v>
      </c>
      <c r="F62" s="34"/>
      <c r="G62" s="35"/>
      <c r="H62" s="22"/>
    </row>
    <row r="63" ht="27.9" customHeight="1" spans="1:8">
      <c r="A63" s="15">
        <v>44</v>
      </c>
      <c r="B63" s="18" t="s">
        <v>156</v>
      </c>
      <c r="C63" s="18" t="s">
        <v>157</v>
      </c>
      <c r="D63" s="18" t="s">
        <v>158</v>
      </c>
      <c r="E63" s="19" t="s">
        <v>101</v>
      </c>
      <c r="F63" s="20">
        <v>44.3</v>
      </c>
      <c r="G63" s="23">
        <v>104.35</v>
      </c>
      <c r="H63" s="22">
        <f t="shared" ref="H63:H73" si="5">ROUND(F63*G63,2)</f>
        <v>4622.71</v>
      </c>
    </row>
    <row r="64" ht="20.15" customHeight="1" spans="1:8">
      <c r="A64" s="15" t="s">
        <v>159</v>
      </c>
      <c r="B64" s="16"/>
      <c r="C64" s="16"/>
      <c r="D64" s="16"/>
      <c r="E64" s="16"/>
      <c r="F64" s="16"/>
      <c r="G64" s="16"/>
      <c r="H64" s="22"/>
    </row>
    <row r="65" ht="27.9" customHeight="1" spans="1:8">
      <c r="A65" s="15">
        <v>45</v>
      </c>
      <c r="B65" s="18" t="s">
        <v>160</v>
      </c>
      <c r="C65" s="18" t="s">
        <v>161</v>
      </c>
      <c r="D65" s="18" t="s">
        <v>54</v>
      </c>
      <c r="E65" s="19" t="s">
        <v>138</v>
      </c>
      <c r="F65" s="20">
        <v>1</v>
      </c>
      <c r="G65" s="23">
        <v>2276.55</v>
      </c>
      <c r="H65" s="22">
        <f t="shared" si="5"/>
        <v>2276.55</v>
      </c>
    </row>
    <row r="66" ht="39.55" customHeight="1" spans="1:8">
      <c r="A66" s="15">
        <v>46</v>
      </c>
      <c r="B66" s="18" t="s">
        <v>162</v>
      </c>
      <c r="C66" s="18" t="s">
        <v>163</v>
      </c>
      <c r="D66" s="18" t="s">
        <v>164</v>
      </c>
      <c r="E66" s="19" t="s">
        <v>46</v>
      </c>
      <c r="F66" s="20">
        <v>1.636</v>
      </c>
      <c r="G66" s="23">
        <v>8713.97</v>
      </c>
      <c r="H66" s="22">
        <f t="shared" si="5"/>
        <v>14256.05</v>
      </c>
    </row>
    <row r="67" ht="20.15" customHeight="1" spans="1:8">
      <c r="A67" s="15">
        <v>47</v>
      </c>
      <c r="B67" s="18" t="s">
        <v>165</v>
      </c>
      <c r="C67" s="18" t="s">
        <v>166</v>
      </c>
      <c r="D67" s="18" t="s">
        <v>54</v>
      </c>
      <c r="E67" s="19" t="s">
        <v>46</v>
      </c>
      <c r="F67" s="20">
        <v>11.904</v>
      </c>
      <c r="G67" s="23">
        <v>99.07</v>
      </c>
      <c r="H67" s="22">
        <f t="shared" si="5"/>
        <v>1179.33</v>
      </c>
    </row>
    <row r="68" ht="27.9" customHeight="1" spans="1:8">
      <c r="A68" s="15">
        <v>48</v>
      </c>
      <c r="B68" s="18" t="s">
        <v>167</v>
      </c>
      <c r="C68" s="18" t="s">
        <v>53</v>
      </c>
      <c r="D68" s="18" t="s">
        <v>168</v>
      </c>
      <c r="E68" s="19" t="s">
        <v>55</v>
      </c>
      <c r="F68" s="20">
        <v>20.031</v>
      </c>
      <c r="G68" s="23">
        <v>252.94</v>
      </c>
      <c r="H68" s="22">
        <f t="shared" si="5"/>
        <v>5066.64</v>
      </c>
    </row>
    <row r="69" ht="27.9" customHeight="1" spans="1:8">
      <c r="A69" s="15">
        <v>49</v>
      </c>
      <c r="B69" s="18" t="s">
        <v>169</v>
      </c>
      <c r="C69" s="18" t="s">
        <v>53</v>
      </c>
      <c r="D69" s="18" t="s">
        <v>151</v>
      </c>
      <c r="E69" s="19" t="s">
        <v>55</v>
      </c>
      <c r="F69" s="20">
        <v>11.232</v>
      </c>
      <c r="G69" s="23">
        <v>82.66</v>
      </c>
      <c r="H69" s="22">
        <f t="shared" si="5"/>
        <v>928.44</v>
      </c>
    </row>
    <row r="70" ht="39.55" customHeight="1" spans="1:8">
      <c r="A70" s="15">
        <v>50</v>
      </c>
      <c r="B70" s="18" t="s">
        <v>170</v>
      </c>
      <c r="C70" s="18" t="s">
        <v>171</v>
      </c>
      <c r="D70" s="18" t="s">
        <v>172</v>
      </c>
      <c r="E70" s="19" t="s">
        <v>55</v>
      </c>
      <c r="F70" s="20">
        <v>29.016</v>
      </c>
      <c r="G70" s="23">
        <v>110.59</v>
      </c>
      <c r="H70" s="22">
        <f t="shared" si="5"/>
        <v>3208.88</v>
      </c>
    </row>
    <row r="71" ht="39.55" customHeight="1" spans="1:8">
      <c r="A71" s="15">
        <v>51</v>
      </c>
      <c r="B71" s="18" t="s">
        <v>173</v>
      </c>
      <c r="C71" s="18" t="s">
        <v>174</v>
      </c>
      <c r="D71" s="18" t="s">
        <v>175</v>
      </c>
      <c r="E71" s="19" t="s">
        <v>101</v>
      </c>
      <c r="F71" s="20">
        <v>18.72</v>
      </c>
      <c r="G71" s="23">
        <v>524.36</v>
      </c>
      <c r="H71" s="22">
        <f t="shared" si="5"/>
        <v>9816.02</v>
      </c>
    </row>
    <row r="72" ht="20.15" customHeight="1" spans="1:8">
      <c r="A72" s="15">
        <v>52</v>
      </c>
      <c r="B72" s="18" t="s">
        <v>176</v>
      </c>
      <c r="C72" s="18" t="s">
        <v>177</v>
      </c>
      <c r="D72" s="18" t="s">
        <v>178</v>
      </c>
      <c r="E72" s="19" t="s">
        <v>60</v>
      </c>
      <c r="F72" s="20">
        <v>48</v>
      </c>
      <c r="G72" s="23">
        <v>16.28</v>
      </c>
      <c r="H72" s="22">
        <f t="shared" si="5"/>
        <v>781.44</v>
      </c>
    </row>
    <row r="73" ht="20.15" customHeight="1" spans="1:8">
      <c r="A73" s="15">
        <v>53</v>
      </c>
      <c r="B73" s="18" t="s">
        <v>179</v>
      </c>
      <c r="C73" s="18" t="s">
        <v>180</v>
      </c>
      <c r="D73" s="18" t="s">
        <v>181</v>
      </c>
      <c r="E73" s="19" t="s">
        <v>60</v>
      </c>
      <c r="F73" s="20">
        <v>142</v>
      </c>
      <c r="G73" s="23">
        <v>10.14</v>
      </c>
      <c r="H73" s="22">
        <f t="shared" si="5"/>
        <v>1439.88</v>
      </c>
    </row>
    <row r="74" ht="20.15" customHeight="1" spans="1:8">
      <c r="A74" s="15" t="s">
        <v>182</v>
      </c>
      <c r="B74" s="16"/>
      <c r="C74" s="16"/>
      <c r="D74" s="16"/>
      <c r="E74" s="16"/>
      <c r="F74" s="16"/>
      <c r="G74" s="16"/>
      <c r="H74" s="22"/>
    </row>
    <row r="75" ht="20.15" customHeight="1" spans="1:8">
      <c r="A75" s="15">
        <v>54</v>
      </c>
      <c r="B75" s="18" t="s">
        <v>183</v>
      </c>
      <c r="C75" s="18" t="s">
        <v>184</v>
      </c>
      <c r="D75" s="18" t="s">
        <v>185</v>
      </c>
      <c r="E75" s="19" t="s">
        <v>55</v>
      </c>
      <c r="F75" s="20">
        <v>7</v>
      </c>
      <c r="G75" s="23">
        <v>20.64</v>
      </c>
      <c r="H75" s="22">
        <f t="shared" ref="H75:H100" si="6">ROUND(F75*G75,2)</f>
        <v>144.48</v>
      </c>
    </row>
    <row r="76" ht="27.9" customHeight="1" spans="1:8">
      <c r="A76" s="15">
        <v>55</v>
      </c>
      <c r="B76" s="18" t="s">
        <v>186</v>
      </c>
      <c r="C76" s="18" t="s">
        <v>16</v>
      </c>
      <c r="D76" s="18" t="s">
        <v>187</v>
      </c>
      <c r="E76" s="19" t="s">
        <v>18</v>
      </c>
      <c r="F76" s="20">
        <v>16.38</v>
      </c>
      <c r="G76" s="23">
        <v>7.67</v>
      </c>
      <c r="H76" s="22">
        <f t="shared" si="6"/>
        <v>125.63</v>
      </c>
    </row>
    <row r="77" ht="20.15" customHeight="1" spans="1:8">
      <c r="A77" s="15">
        <v>56</v>
      </c>
      <c r="B77" s="18" t="s">
        <v>188</v>
      </c>
      <c r="C77" s="18" t="s">
        <v>25</v>
      </c>
      <c r="D77" s="18" t="s">
        <v>26</v>
      </c>
      <c r="E77" s="19" t="s">
        <v>18</v>
      </c>
      <c r="F77" s="20">
        <v>13.162</v>
      </c>
      <c r="G77" s="23">
        <v>13.88</v>
      </c>
      <c r="H77" s="22">
        <f t="shared" si="6"/>
        <v>182.69</v>
      </c>
    </row>
    <row r="78" ht="27.9" customHeight="1" spans="1:8">
      <c r="A78" s="15">
        <v>57</v>
      </c>
      <c r="B78" s="18" t="s">
        <v>189</v>
      </c>
      <c r="C78" s="18" t="s">
        <v>133</v>
      </c>
      <c r="D78" s="18" t="s">
        <v>190</v>
      </c>
      <c r="E78" s="19" t="s">
        <v>18</v>
      </c>
      <c r="F78" s="20">
        <v>3.218</v>
      </c>
      <c r="G78" s="23">
        <v>18.08</v>
      </c>
      <c r="H78" s="22">
        <f t="shared" si="6"/>
        <v>58.18</v>
      </c>
    </row>
    <row r="79" ht="27.9" customHeight="1" spans="1:8">
      <c r="A79" s="15">
        <v>58</v>
      </c>
      <c r="B79" s="18" t="s">
        <v>191</v>
      </c>
      <c r="C79" s="18" t="s">
        <v>37</v>
      </c>
      <c r="D79" s="18" t="s">
        <v>192</v>
      </c>
      <c r="E79" s="19" t="s">
        <v>18</v>
      </c>
      <c r="F79" s="20">
        <v>0.72</v>
      </c>
      <c r="G79" s="23">
        <v>531.55</v>
      </c>
      <c r="H79" s="22">
        <f t="shared" si="6"/>
        <v>382.72</v>
      </c>
    </row>
    <row r="80" ht="27.9" customHeight="1" spans="1:8">
      <c r="A80" s="15">
        <v>59</v>
      </c>
      <c r="B80" s="18" t="s">
        <v>193</v>
      </c>
      <c r="C80" s="18" t="s">
        <v>29</v>
      </c>
      <c r="D80" s="18" t="s">
        <v>30</v>
      </c>
      <c r="E80" s="19" t="s">
        <v>18</v>
      </c>
      <c r="F80" s="20">
        <v>1.716</v>
      </c>
      <c r="G80" s="23">
        <v>449.13</v>
      </c>
      <c r="H80" s="22">
        <f t="shared" si="6"/>
        <v>770.71</v>
      </c>
    </row>
    <row r="81" ht="20.15" customHeight="1" spans="1:8">
      <c r="A81" s="15">
        <v>60</v>
      </c>
      <c r="B81" s="18" t="s">
        <v>194</v>
      </c>
      <c r="C81" s="18" t="s">
        <v>195</v>
      </c>
      <c r="D81" s="18" t="s">
        <v>196</v>
      </c>
      <c r="E81" s="19" t="s">
        <v>46</v>
      </c>
      <c r="F81" s="20">
        <v>0.219</v>
      </c>
      <c r="G81" s="23">
        <v>6801.04</v>
      </c>
      <c r="H81" s="22">
        <f t="shared" si="6"/>
        <v>1489.43</v>
      </c>
    </row>
    <row r="82" ht="20.15" customHeight="1" spans="1:8">
      <c r="A82" s="15">
        <v>61</v>
      </c>
      <c r="B82" s="18" t="s">
        <v>197</v>
      </c>
      <c r="C82" s="18" t="s">
        <v>195</v>
      </c>
      <c r="D82" s="18" t="s">
        <v>198</v>
      </c>
      <c r="E82" s="19" t="s">
        <v>46</v>
      </c>
      <c r="F82" s="20">
        <v>0.065</v>
      </c>
      <c r="G82" s="23">
        <v>6433.95</v>
      </c>
      <c r="H82" s="22">
        <f t="shared" si="6"/>
        <v>418.21</v>
      </c>
    </row>
    <row r="83" ht="20.15" customHeight="1" spans="1:8">
      <c r="A83" s="15">
        <v>62</v>
      </c>
      <c r="B83" s="18" t="s">
        <v>199</v>
      </c>
      <c r="C83" s="18" t="s">
        <v>195</v>
      </c>
      <c r="D83" s="18" t="s">
        <v>200</v>
      </c>
      <c r="E83" s="19" t="s">
        <v>46</v>
      </c>
      <c r="F83" s="20">
        <v>0.079</v>
      </c>
      <c r="G83" s="23">
        <v>6269.78</v>
      </c>
      <c r="H83" s="22">
        <f t="shared" si="6"/>
        <v>495.31</v>
      </c>
    </row>
    <row r="84" ht="39.55" customHeight="1" spans="1:8">
      <c r="A84" s="15">
        <v>63</v>
      </c>
      <c r="B84" s="18" t="s">
        <v>201</v>
      </c>
      <c r="C84" s="18" t="s">
        <v>202</v>
      </c>
      <c r="D84" s="18" t="s">
        <v>203</v>
      </c>
      <c r="E84" s="19" t="s">
        <v>18</v>
      </c>
      <c r="F84" s="20">
        <v>0.15</v>
      </c>
      <c r="G84" s="23">
        <v>716.78</v>
      </c>
      <c r="H84" s="22">
        <f t="shared" si="6"/>
        <v>107.52</v>
      </c>
    </row>
    <row r="85" ht="27.9" customHeight="1" spans="1:8">
      <c r="A85" s="15">
        <v>64</v>
      </c>
      <c r="B85" s="18" t="s">
        <v>204</v>
      </c>
      <c r="C85" s="18" t="s">
        <v>53</v>
      </c>
      <c r="D85" s="18" t="s">
        <v>205</v>
      </c>
      <c r="E85" s="19" t="s">
        <v>55</v>
      </c>
      <c r="F85" s="20">
        <v>97.013</v>
      </c>
      <c r="G85" s="23">
        <v>218.46</v>
      </c>
      <c r="H85" s="22">
        <f t="shared" si="6"/>
        <v>21193.46</v>
      </c>
    </row>
    <row r="86" ht="27.9" customHeight="1" spans="1:8">
      <c r="A86" s="15">
        <v>65</v>
      </c>
      <c r="B86" s="18" t="s">
        <v>206</v>
      </c>
      <c r="C86" s="18" t="s">
        <v>166</v>
      </c>
      <c r="D86" s="18" t="s">
        <v>207</v>
      </c>
      <c r="E86" s="19" t="s">
        <v>55</v>
      </c>
      <c r="F86" s="20">
        <v>97.013</v>
      </c>
      <c r="G86" s="23">
        <v>99.07</v>
      </c>
      <c r="H86" s="22">
        <f t="shared" si="6"/>
        <v>9611.08</v>
      </c>
    </row>
    <row r="87" ht="61" customHeight="1" spans="1:8">
      <c r="A87" s="15">
        <v>66</v>
      </c>
      <c r="B87" s="18" t="s">
        <v>208</v>
      </c>
      <c r="C87" s="18" t="s">
        <v>209</v>
      </c>
      <c r="D87" s="18" t="s">
        <v>210</v>
      </c>
      <c r="E87" s="19" t="s">
        <v>46</v>
      </c>
      <c r="F87" s="20">
        <v>1.692</v>
      </c>
      <c r="G87" s="23">
        <v>3386.39</v>
      </c>
      <c r="H87" s="22">
        <f t="shared" si="6"/>
        <v>5729.77</v>
      </c>
    </row>
    <row r="88" ht="27.9" customHeight="1" spans="1:8">
      <c r="A88" s="15">
        <v>67</v>
      </c>
      <c r="B88" s="18" t="s">
        <v>211</v>
      </c>
      <c r="C88" s="18" t="s">
        <v>209</v>
      </c>
      <c r="D88" s="18" t="s">
        <v>212</v>
      </c>
      <c r="E88" s="19" t="s">
        <v>46</v>
      </c>
      <c r="F88" s="20">
        <v>0.363</v>
      </c>
      <c r="G88" s="23">
        <v>3386.41</v>
      </c>
      <c r="H88" s="22">
        <f t="shared" si="6"/>
        <v>1229.27</v>
      </c>
    </row>
    <row r="89" ht="51" customHeight="1" spans="1:8">
      <c r="A89" s="15">
        <v>68</v>
      </c>
      <c r="B89" s="18" t="s">
        <v>213</v>
      </c>
      <c r="C89" s="18" t="s">
        <v>209</v>
      </c>
      <c r="D89" s="18" t="s">
        <v>214</v>
      </c>
      <c r="E89" s="19" t="s">
        <v>46</v>
      </c>
      <c r="F89" s="20">
        <v>0.078</v>
      </c>
      <c r="G89" s="23">
        <v>3386.43</v>
      </c>
      <c r="H89" s="22">
        <f t="shared" si="6"/>
        <v>264.14</v>
      </c>
    </row>
    <row r="90" ht="33" customHeight="1" spans="1:8">
      <c r="A90" s="15">
        <v>69</v>
      </c>
      <c r="B90" s="18" t="s">
        <v>215</v>
      </c>
      <c r="C90" s="18" t="s">
        <v>216</v>
      </c>
      <c r="D90" s="18" t="s">
        <v>217</v>
      </c>
      <c r="E90" s="19" t="s">
        <v>46</v>
      </c>
      <c r="F90" s="20">
        <v>0.089</v>
      </c>
      <c r="G90" s="23">
        <v>4472.64</v>
      </c>
      <c r="H90" s="22">
        <f t="shared" si="6"/>
        <v>398.06</v>
      </c>
    </row>
    <row r="91" ht="60" customHeight="1" spans="1:8">
      <c r="A91" s="15">
        <v>70</v>
      </c>
      <c r="B91" s="18" t="s">
        <v>218</v>
      </c>
      <c r="C91" s="18" t="s">
        <v>216</v>
      </c>
      <c r="D91" s="18" t="s">
        <v>219</v>
      </c>
      <c r="E91" s="19" t="s">
        <v>46</v>
      </c>
      <c r="F91" s="20">
        <v>0.621</v>
      </c>
      <c r="G91" s="23">
        <v>4472.62</v>
      </c>
      <c r="H91" s="22">
        <f t="shared" si="6"/>
        <v>2777.5</v>
      </c>
    </row>
    <row r="92" ht="38" customHeight="1" spans="1:8">
      <c r="A92" s="15">
        <v>71</v>
      </c>
      <c r="B92" s="18" t="s">
        <v>220</v>
      </c>
      <c r="C92" s="18" t="s">
        <v>216</v>
      </c>
      <c r="D92" s="18" t="s">
        <v>221</v>
      </c>
      <c r="E92" s="19" t="s">
        <v>46</v>
      </c>
      <c r="F92" s="20">
        <v>0.675</v>
      </c>
      <c r="G92" s="23">
        <v>4472.61</v>
      </c>
      <c r="H92" s="22">
        <f t="shared" si="6"/>
        <v>3019.01</v>
      </c>
    </row>
    <row r="93" ht="30" customHeight="1" spans="1:8">
      <c r="A93" s="15">
        <v>72</v>
      </c>
      <c r="B93" s="18" t="s">
        <v>222</v>
      </c>
      <c r="C93" s="18" t="s">
        <v>209</v>
      </c>
      <c r="D93" s="18" t="s">
        <v>223</v>
      </c>
      <c r="E93" s="19" t="s">
        <v>46</v>
      </c>
      <c r="F93" s="20">
        <v>0.146</v>
      </c>
      <c r="G93" s="23">
        <v>3386.38</v>
      </c>
      <c r="H93" s="22">
        <f t="shared" si="6"/>
        <v>494.41</v>
      </c>
    </row>
    <row r="94" ht="33" customHeight="1" spans="1:8">
      <c r="A94" s="15">
        <v>73</v>
      </c>
      <c r="B94" s="18" t="s">
        <v>224</v>
      </c>
      <c r="C94" s="18" t="s">
        <v>225</v>
      </c>
      <c r="D94" s="18" t="s">
        <v>226</v>
      </c>
      <c r="E94" s="19" t="s">
        <v>46</v>
      </c>
      <c r="F94" s="20">
        <v>0.395</v>
      </c>
      <c r="G94" s="23">
        <v>10812.12</v>
      </c>
      <c r="H94" s="22">
        <f t="shared" si="6"/>
        <v>4270.79</v>
      </c>
    </row>
    <row r="95" ht="20.15" customHeight="1" spans="1:8">
      <c r="A95" s="15">
        <v>74</v>
      </c>
      <c r="B95" s="18" t="s">
        <v>227</v>
      </c>
      <c r="C95" s="18" t="s">
        <v>228</v>
      </c>
      <c r="D95" s="18" t="s">
        <v>54</v>
      </c>
      <c r="E95" s="19" t="s">
        <v>60</v>
      </c>
      <c r="F95" s="20">
        <v>18</v>
      </c>
      <c r="G95" s="23">
        <v>9.91</v>
      </c>
      <c r="H95" s="22">
        <f t="shared" si="6"/>
        <v>178.38</v>
      </c>
    </row>
    <row r="96" ht="20.15" customHeight="1" spans="1:8">
      <c r="A96" s="15">
        <v>75</v>
      </c>
      <c r="B96" s="18" t="s">
        <v>229</v>
      </c>
      <c r="C96" s="18" t="s">
        <v>230</v>
      </c>
      <c r="D96" s="18" t="s">
        <v>231</v>
      </c>
      <c r="E96" s="19" t="s">
        <v>93</v>
      </c>
      <c r="F96" s="20">
        <v>1</v>
      </c>
      <c r="G96" s="23">
        <v>6673.51</v>
      </c>
      <c r="H96" s="22">
        <f t="shared" si="6"/>
        <v>6673.51</v>
      </c>
    </row>
    <row r="97" ht="20.15" customHeight="1" spans="1:8">
      <c r="A97" s="15">
        <v>76</v>
      </c>
      <c r="B97" s="18" t="s">
        <v>232</v>
      </c>
      <c r="C97" s="18" t="s">
        <v>230</v>
      </c>
      <c r="D97" s="18" t="s">
        <v>231</v>
      </c>
      <c r="E97" s="19" t="s">
        <v>93</v>
      </c>
      <c r="F97" s="20">
        <v>1</v>
      </c>
      <c r="G97" s="23">
        <v>3120.98</v>
      </c>
      <c r="H97" s="22">
        <f t="shared" si="6"/>
        <v>3120.98</v>
      </c>
    </row>
    <row r="98" ht="30" customHeight="1" spans="1:8">
      <c r="A98" s="15">
        <v>77</v>
      </c>
      <c r="B98" s="18" t="s">
        <v>233</v>
      </c>
      <c r="C98" s="18" t="s">
        <v>234</v>
      </c>
      <c r="D98" s="18" t="s">
        <v>235</v>
      </c>
      <c r="E98" s="19" t="s">
        <v>18</v>
      </c>
      <c r="F98" s="20">
        <v>0.075</v>
      </c>
      <c r="G98" s="23">
        <v>858.08</v>
      </c>
      <c r="H98" s="22">
        <f t="shared" si="6"/>
        <v>64.36</v>
      </c>
    </row>
    <row r="99" ht="27.9" customHeight="1" spans="1:8">
      <c r="A99" s="15">
        <v>78</v>
      </c>
      <c r="B99" s="18" t="s">
        <v>236</v>
      </c>
      <c r="C99" s="18" t="s">
        <v>234</v>
      </c>
      <c r="D99" s="18" t="s">
        <v>237</v>
      </c>
      <c r="E99" s="19" t="s">
        <v>18</v>
      </c>
      <c r="F99" s="20">
        <v>0.45</v>
      </c>
      <c r="G99" s="23">
        <v>779.04</v>
      </c>
      <c r="H99" s="22">
        <f t="shared" si="6"/>
        <v>350.57</v>
      </c>
    </row>
    <row r="100" ht="20.15" customHeight="1" spans="1:8">
      <c r="A100" s="15">
        <v>79</v>
      </c>
      <c r="B100" s="18" t="s">
        <v>238</v>
      </c>
      <c r="C100" s="18" t="s">
        <v>239</v>
      </c>
      <c r="D100" s="18" t="s">
        <v>54</v>
      </c>
      <c r="E100" s="19" t="s">
        <v>101</v>
      </c>
      <c r="F100" s="20">
        <v>19.75</v>
      </c>
      <c r="G100" s="23">
        <v>46.1</v>
      </c>
      <c r="H100" s="22">
        <f t="shared" si="6"/>
        <v>910.48</v>
      </c>
    </row>
    <row r="101" ht="20.15" customHeight="1" spans="1:8">
      <c r="A101" s="15" t="s">
        <v>240</v>
      </c>
      <c r="B101" s="16"/>
      <c r="C101" s="16"/>
      <c r="D101" s="16"/>
      <c r="E101" s="16"/>
      <c r="F101" s="16"/>
      <c r="G101" s="16"/>
      <c r="H101" s="22"/>
    </row>
    <row r="102" ht="20.15" customHeight="1" spans="1:8">
      <c r="A102" s="15">
        <v>80</v>
      </c>
      <c r="B102" s="18" t="s">
        <v>241</v>
      </c>
      <c r="C102" s="18" t="s">
        <v>242</v>
      </c>
      <c r="D102" s="18" t="s">
        <v>54</v>
      </c>
      <c r="E102" s="19" t="s">
        <v>55</v>
      </c>
      <c r="F102" s="20">
        <v>172.666</v>
      </c>
      <c r="G102" s="23">
        <v>10.54</v>
      </c>
      <c r="H102" s="22">
        <f t="shared" ref="H102:H115" si="7">ROUND(F102*G102,2)</f>
        <v>1819.9</v>
      </c>
    </row>
    <row r="103" ht="20.15" customHeight="1" spans="1:8">
      <c r="A103" s="15">
        <v>81</v>
      </c>
      <c r="B103" s="18" t="s">
        <v>243</v>
      </c>
      <c r="C103" s="18" t="s">
        <v>244</v>
      </c>
      <c r="D103" s="18" t="s">
        <v>54</v>
      </c>
      <c r="E103" s="19" t="s">
        <v>55</v>
      </c>
      <c r="F103" s="20">
        <v>520.934</v>
      </c>
      <c r="G103" s="23">
        <v>34.73</v>
      </c>
      <c r="H103" s="22">
        <f t="shared" si="7"/>
        <v>18092.04</v>
      </c>
    </row>
    <row r="104" ht="20.15" customHeight="1" spans="1:8">
      <c r="A104" s="15">
        <v>82</v>
      </c>
      <c r="B104" s="18" t="s">
        <v>245</v>
      </c>
      <c r="C104" s="18" t="s">
        <v>246</v>
      </c>
      <c r="D104" s="18" t="s">
        <v>54</v>
      </c>
      <c r="E104" s="19" t="s">
        <v>55</v>
      </c>
      <c r="F104" s="20">
        <v>354.755</v>
      </c>
      <c r="G104" s="23">
        <v>7.1</v>
      </c>
      <c r="H104" s="22">
        <f t="shared" si="7"/>
        <v>2518.76</v>
      </c>
    </row>
    <row r="105" ht="20.15" customHeight="1" spans="1:8">
      <c r="A105" s="15">
        <v>83</v>
      </c>
      <c r="B105" s="18" t="s">
        <v>247</v>
      </c>
      <c r="C105" s="18" t="s">
        <v>133</v>
      </c>
      <c r="D105" s="18" t="s">
        <v>54</v>
      </c>
      <c r="E105" s="19" t="s">
        <v>18</v>
      </c>
      <c r="F105" s="20">
        <v>29.55</v>
      </c>
      <c r="G105" s="23">
        <v>15.75</v>
      </c>
      <c r="H105" s="22">
        <f t="shared" si="7"/>
        <v>465.41</v>
      </c>
    </row>
    <row r="106" ht="39.55" customHeight="1" spans="1:8">
      <c r="A106" s="15">
        <v>84</v>
      </c>
      <c r="B106" s="18" t="s">
        <v>248</v>
      </c>
      <c r="C106" s="18" t="s">
        <v>37</v>
      </c>
      <c r="D106" s="18" t="s">
        <v>249</v>
      </c>
      <c r="E106" s="19" t="s">
        <v>18</v>
      </c>
      <c r="F106" s="20">
        <v>10.643</v>
      </c>
      <c r="G106" s="23">
        <v>859.43</v>
      </c>
      <c r="H106" s="22">
        <f t="shared" si="7"/>
        <v>9146.91</v>
      </c>
    </row>
    <row r="107" ht="20.15" customHeight="1" spans="1:8">
      <c r="A107" s="15">
        <v>85</v>
      </c>
      <c r="B107" s="18" t="s">
        <v>250</v>
      </c>
      <c r="C107" s="18" t="s">
        <v>37</v>
      </c>
      <c r="D107" s="18" t="s">
        <v>251</v>
      </c>
      <c r="E107" s="19" t="s">
        <v>18</v>
      </c>
      <c r="F107" s="20">
        <v>19.476</v>
      </c>
      <c r="G107" s="23">
        <v>936.19</v>
      </c>
      <c r="H107" s="22">
        <f t="shared" si="7"/>
        <v>18233.24</v>
      </c>
    </row>
    <row r="108" ht="27.9" customHeight="1" spans="1:8">
      <c r="A108" s="15">
        <v>86</v>
      </c>
      <c r="B108" s="18" t="s">
        <v>252</v>
      </c>
      <c r="C108" s="18" t="s">
        <v>253</v>
      </c>
      <c r="D108" s="18" t="s">
        <v>254</v>
      </c>
      <c r="E108" s="19" t="s">
        <v>55</v>
      </c>
      <c r="F108" s="20">
        <v>354.755</v>
      </c>
      <c r="G108" s="23">
        <v>25.9</v>
      </c>
      <c r="H108" s="22">
        <f t="shared" si="7"/>
        <v>9188.15</v>
      </c>
    </row>
    <row r="109" ht="27.9" customHeight="1" spans="1:8">
      <c r="A109" s="15">
        <v>87</v>
      </c>
      <c r="B109" s="18" t="s">
        <v>255</v>
      </c>
      <c r="C109" s="18" t="s">
        <v>256</v>
      </c>
      <c r="D109" s="18" t="s">
        <v>257</v>
      </c>
      <c r="E109" s="19" t="s">
        <v>55</v>
      </c>
      <c r="F109" s="20">
        <v>354.755</v>
      </c>
      <c r="G109" s="23">
        <v>51.63</v>
      </c>
      <c r="H109" s="22">
        <f t="shared" si="7"/>
        <v>18316</v>
      </c>
    </row>
    <row r="110" ht="27.9" customHeight="1" spans="1:8">
      <c r="A110" s="15">
        <v>88</v>
      </c>
      <c r="B110" s="18" t="s">
        <v>258</v>
      </c>
      <c r="C110" s="18" t="s">
        <v>259</v>
      </c>
      <c r="D110" s="18" t="s">
        <v>260</v>
      </c>
      <c r="E110" s="19" t="s">
        <v>55</v>
      </c>
      <c r="F110" s="20">
        <v>354.755</v>
      </c>
      <c r="G110" s="23">
        <v>16.06</v>
      </c>
      <c r="H110" s="22">
        <f t="shared" si="7"/>
        <v>5697.37</v>
      </c>
    </row>
    <row r="111" ht="39.55" customHeight="1" spans="1:8">
      <c r="A111" s="15">
        <v>89</v>
      </c>
      <c r="B111" s="18" t="s">
        <v>261</v>
      </c>
      <c r="C111" s="18" t="s">
        <v>262</v>
      </c>
      <c r="D111" s="18" t="s">
        <v>263</v>
      </c>
      <c r="E111" s="19" t="s">
        <v>55</v>
      </c>
      <c r="F111" s="20">
        <v>354.755</v>
      </c>
      <c r="G111" s="23">
        <v>33.03</v>
      </c>
      <c r="H111" s="22">
        <f t="shared" si="7"/>
        <v>11717.56</v>
      </c>
    </row>
    <row r="112" ht="20.15" customHeight="1" spans="1:8">
      <c r="A112" s="15">
        <v>90</v>
      </c>
      <c r="B112" s="18" t="s">
        <v>264</v>
      </c>
      <c r="C112" s="18" t="s">
        <v>37</v>
      </c>
      <c r="D112" s="18" t="s">
        <v>265</v>
      </c>
      <c r="E112" s="19" t="s">
        <v>18</v>
      </c>
      <c r="F112" s="20">
        <v>26.288</v>
      </c>
      <c r="G112" s="23">
        <v>350.24</v>
      </c>
      <c r="H112" s="22">
        <f t="shared" si="7"/>
        <v>9207.11</v>
      </c>
    </row>
    <row r="113" ht="20.15" customHeight="1" spans="1:8">
      <c r="A113" s="15">
        <v>91</v>
      </c>
      <c r="B113" s="18" t="s">
        <v>266</v>
      </c>
      <c r="C113" s="18" t="s">
        <v>267</v>
      </c>
      <c r="D113" s="18" t="s">
        <v>268</v>
      </c>
      <c r="E113" s="19" t="s">
        <v>55</v>
      </c>
      <c r="F113" s="20">
        <v>26.288</v>
      </c>
      <c r="G113" s="23">
        <v>191.53</v>
      </c>
      <c r="H113" s="22">
        <f t="shared" si="7"/>
        <v>5034.94</v>
      </c>
    </row>
    <row r="114" ht="27.9" customHeight="1" spans="1:8">
      <c r="A114" s="15">
        <v>92</v>
      </c>
      <c r="B114" s="18" t="s">
        <v>269</v>
      </c>
      <c r="C114" s="18" t="s">
        <v>259</v>
      </c>
      <c r="D114" s="18" t="s">
        <v>270</v>
      </c>
      <c r="E114" s="19" t="s">
        <v>55</v>
      </c>
      <c r="F114" s="20">
        <v>328.467</v>
      </c>
      <c r="G114" s="23">
        <v>25.9</v>
      </c>
      <c r="H114" s="22">
        <f t="shared" si="7"/>
        <v>8507.3</v>
      </c>
    </row>
    <row r="115" ht="20.15" customHeight="1" spans="1:8">
      <c r="A115" s="15">
        <v>93</v>
      </c>
      <c r="B115" s="18" t="s">
        <v>271</v>
      </c>
      <c r="C115" s="18" t="s">
        <v>37</v>
      </c>
      <c r="D115" s="18" t="s">
        <v>272</v>
      </c>
      <c r="E115" s="19" t="s">
        <v>18</v>
      </c>
      <c r="F115" s="20">
        <v>65.693</v>
      </c>
      <c r="G115" s="23">
        <v>532.03</v>
      </c>
      <c r="H115" s="22">
        <f t="shared" si="7"/>
        <v>34950.65</v>
      </c>
    </row>
    <row r="116" ht="20.15" customHeight="1" spans="1:8">
      <c r="A116" s="15" t="s">
        <v>273</v>
      </c>
      <c r="B116" s="16"/>
      <c r="C116" s="16"/>
      <c r="D116" s="16"/>
      <c r="E116" s="16"/>
      <c r="F116" s="16"/>
      <c r="G116" s="16"/>
      <c r="H116" s="22"/>
    </row>
    <row r="117" ht="27.9" customHeight="1" spans="1:8">
      <c r="A117" s="15">
        <v>94</v>
      </c>
      <c r="B117" s="18" t="s">
        <v>274</v>
      </c>
      <c r="C117" s="18" t="s">
        <v>275</v>
      </c>
      <c r="D117" s="18" t="s">
        <v>276</v>
      </c>
      <c r="E117" s="19" t="s">
        <v>55</v>
      </c>
      <c r="F117" s="20">
        <v>80</v>
      </c>
      <c r="G117" s="23">
        <v>608.97</v>
      </c>
      <c r="H117" s="22">
        <f t="shared" ref="H117:H130" si="8">ROUND(F117*G117,2)</f>
        <v>48717.6</v>
      </c>
    </row>
    <row r="118" ht="27.9" customHeight="1" spans="1:8">
      <c r="A118" s="15">
        <v>95</v>
      </c>
      <c r="B118" s="18" t="s">
        <v>277</v>
      </c>
      <c r="C118" s="18" t="s">
        <v>278</v>
      </c>
      <c r="D118" s="18" t="s">
        <v>279</v>
      </c>
      <c r="E118" s="19" t="s">
        <v>101</v>
      </c>
      <c r="F118" s="20">
        <v>320</v>
      </c>
      <c r="G118" s="23">
        <v>50.15</v>
      </c>
      <c r="H118" s="22">
        <f t="shared" si="8"/>
        <v>16048</v>
      </c>
    </row>
    <row r="119" ht="20.15" customHeight="1" spans="1:8">
      <c r="A119" s="15">
        <v>96</v>
      </c>
      <c r="B119" s="18" t="s">
        <v>280</v>
      </c>
      <c r="C119" s="18" t="s">
        <v>92</v>
      </c>
      <c r="D119" s="18" t="s">
        <v>281</v>
      </c>
      <c r="E119" s="19" t="s">
        <v>93</v>
      </c>
      <c r="F119" s="20">
        <v>80</v>
      </c>
      <c r="G119" s="23">
        <v>26.3</v>
      </c>
      <c r="H119" s="22">
        <f t="shared" si="8"/>
        <v>2104</v>
      </c>
    </row>
    <row r="120" ht="20.15" customHeight="1" spans="1:8">
      <c r="A120" s="15">
        <v>97</v>
      </c>
      <c r="B120" s="18" t="s">
        <v>282</v>
      </c>
      <c r="C120" s="18" t="s">
        <v>133</v>
      </c>
      <c r="D120" s="18" t="s">
        <v>54</v>
      </c>
      <c r="E120" s="19" t="s">
        <v>18</v>
      </c>
      <c r="F120" s="20">
        <v>9.6</v>
      </c>
      <c r="G120" s="23">
        <v>15.75</v>
      </c>
      <c r="H120" s="22">
        <f t="shared" si="8"/>
        <v>151.2</v>
      </c>
    </row>
    <row r="121" ht="39.55" customHeight="1" spans="1:8">
      <c r="A121" s="15">
        <v>98</v>
      </c>
      <c r="B121" s="18" t="s">
        <v>283</v>
      </c>
      <c r="C121" s="18" t="s">
        <v>37</v>
      </c>
      <c r="D121" s="18" t="s">
        <v>249</v>
      </c>
      <c r="E121" s="19" t="s">
        <v>18</v>
      </c>
      <c r="F121" s="20">
        <v>6.451</v>
      </c>
      <c r="G121" s="23">
        <v>859.43</v>
      </c>
      <c r="H121" s="22">
        <f t="shared" si="8"/>
        <v>5544.18</v>
      </c>
    </row>
    <row r="122" ht="20.15" customHeight="1" spans="1:8">
      <c r="A122" s="15">
        <v>99</v>
      </c>
      <c r="B122" s="18" t="s">
        <v>284</v>
      </c>
      <c r="C122" s="18" t="s">
        <v>37</v>
      </c>
      <c r="D122" s="18" t="s">
        <v>251</v>
      </c>
      <c r="E122" s="19" t="s">
        <v>18</v>
      </c>
      <c r="F122" s="20">
        <v>12.902</v>
      </c>
      <c r="G122" s="23">
        <v>936.19</v>
      </c>
      <c r="H122" s="22">
        <f t="shared" si="8"/>
        <v>12078.72</v>
      </c>
    </row>
    <row r="123" ht="27.9" customHeight="1" spans="1:8">
      <c r="A123" s="15">
        <v>100</v>
      </c>
      <c r="B123" s="18" t="s">
        <v>285</v>
      </c>
      <c r="C123" s="18" t="s">
        <v>253</v>
      </c>
      <c r="D123" s="18" t="s">
        <v>254</v>
      </c>
      <c r="E123" s="19" t="s">
        <v>55</v>
      </c>
      <c r="F123" s="20">
        <v>215.04</v>
      </c>
      <c r="G123" s="23">
        <v>25.9</v>
      </c>
      <c r="H123" s="22">
        <f t="shared" si="8"/>
        <v>5569.54</v>
      </c>
    </row>
    <row r="124" ht="27.9" customHeight="1" spans="1:8">
      <c r="A124" s="15">
        <v>101</v>
      </c>
      <c r="B124" s="18" t="s">
        <v>286</v>
      </c>
      <c r="C124" s="18" t="s">
        <v>256</v>
      </c>
      <c r="D124" s="18" t="s">
        <v>257</v>
      </c>
      <c r="E124" s="19" t="s">
        <v>55</v>
      </c>
      <c r="F124" s="20">
        <v>215.04</v>
      </c>
      <c r="G124" s="23">
        <v>51.63</v>
      </c>
      <c r="H124" s="22">
        <f t="shared" si="8"/>
        <v>11102.52</v>
      </c>
    </row>
    <row r="125" ht="27.9" customHeight="1" spans="1:8">
      <c r="A125" s="15">
        <v>102</v>
      </c>
      <c r="B125" s="18" t="s">
        <v>287</v>
      </c>
      <c r="C125" s="18" t="s">
        <v>259</v>
      </c>
      <c r="D125" s="18" t="s">
        <v>260</v>
      </c>
      <c r="E125" s="19" t="s">
        <v>55</v>
      </c>
      <c r="F125" s="20">
        <v>215.04</v>
      </c>
      <c r="G125" s="23">
        <v>16.06</v>
      </c>
      <c r="H125" s="22">
        <f t="shared" si="8"/>
        <v>3453.54</v>
      </c>
    </row>
    <row r="126" ht="39.55" customHeight="1" spans="1:8">
      <c r="A126" s="15">
        <v>103</v>
      </c>
      <c r="B126" s="18" t="s">
        <v>288</v>
      </c>
      <c r="C126" s="18" t="s">
        <v>262</v>
      </c>
      <c r="D126" s="18" t="s">
        <v>289</v>
      </c>
      <c r="E126" s="19" t="s">
        <v>55</v>
      </c>
      <c r="F126" s="20">
        <v>215.04</v>
      </c>
      <c r="G126" s="23">
        <v>33.03</v>
      </c>
      <c r="H126" s="22">
        <f t="shared" si="8"/>
        <v>7102.77</v>
      </c>
    </row>
    <row r="127" ht="20.15" customHeight="1" spans="1:8">
      <c r="A127" s="15">
        <v>104</v>
      </c>
      <c r="B127" s="18" t="s">
        <v>290</v>
      </c>
      <c r="C127" s="18" t="s">
        <v>37</v>
      </c>
      <c r="D127" s="18" t="s">
        <v>265</v>
      </c>
      <c r="E127" s="19" t="s">
        <v>18</v>
      </c>
      <c r="F127" s="20">
        <v>15.84</v>
      </c>
      <c r="G127" s="23">
        <v>210.85</v>
      </c>
      <c r="H127" s="22">
        <f t="shared" si="8"/>
        <v>3339.86</v>
      </c>
    </row>
    <row r="128" ht="20.15" customHeight="1" spans="1:8">
      <c r="A128" s="15">
        <v>105</v>
      </c>
      <c r="B128" s="18" t="s">
        <v>291</v>
      </c>
      <c r="C128" s="18" t="s">
        <v>267</v>
      </c>
      <c r="D128" s="18" t="s">
        <v>268</v>
      </c>
      <c r="E128" s="19" t="s">
        <v>55</v>
      </c>
      <c r="F128" s="20">
        <v>15.84</v>
      </c>
      <c r="G128" s="23">
        <v>191.53</v>
      </c>
      <c r="H128" s="22">
        <f t="shared" si="8"/>
        <v>3033.84</v>
      </c>
    </row>
    <row r="129" ht="27.9" customHeight="1" spans="1:8">
      <c r="A129" s="15">
        <v>106</v>
      </c>
      <c r="B129" s="18" t="s">
        <v>292</v>
      </c>
      <c r="C129" s="18" t="s">
        <v>259</v>
      </c>
      <c r="D129" s="18" t="s">
        <v>270</v>
      </c>
      <c r="E129" s="19" t="s">
        <v>55</v>
      </c>
      <c r="F129" s="20">
        <v>199.2</v>
      </c>
      <c r="G129" s="23">
        <v>25.9</v>
      </c>
      <c r="H129" s="22">
        <f t="shared" si="8"/>
        <v>5159.28</v>
      </c>
    </row>
    <row r="130" ht="20.15" customHeight="1" spans="1:8">
      <c r="A130" s="15">
        <v>107</v>
      </c>
      <c r="B130" s="18" t="s">
        <v>293</v>
      </c>
      <c r="C130" s="18" t="s">
        <v>37</v>
      </c>
      <c r="D130" s="18" t="s">
        <v>272</v>
      </c>
      <c r="E130" s="19" t="s">
        <v>18</v>
      </c>
      <c r="F130" s="20">
        <v>39.84</v>
      </c>
      <c r="G130" s="23">
        <v>532.03</v>
      </c>
      <c r="H130" s="22">
        <f t="shared" si="8"/>
        <v>21196.08</v>
      </c>
    </row>
    <row r="131" ht="20.15" customHeight="1" spans="1:8">
      <c r="A131" s="15" t="s">
        <v>294</v>
      </c>
      <c r="B131" s="16"/>
      <c r="C131" s="16"/>
      <c r="D131" s="16"/>
      <c r="E131" s="16"/>
      <c r="F131" s="16"/>
      <c r="G131" s="16"/>
      <c r="H131" s="22"/>
    </row>
    <row r="132" ht="31" customHeight="1" spans="1:8">
      <c r="A132" s="15">
        <v>108</v>
      </c>
      <c r="B132" s="18" t="s">
        <v>295</v>
      </c>
      <c r="C132" s="18" t="s">
        <v>166</v>
      </c>
      <c r="D132" s="18" t="s">
        <v>296</v>
      </c>
      <c r="E132" s="19" t="s">
        <v>55</v>
      </c>
      <c r="F132" s="20">
        <v>22.325</v>
      </c>
      <c r="G132" s="23">
        <v>107.18</v>
      </c>
      <c r="H132" s="22">
        <f t="shared" ref="H132:H154" si="9">ROUND(F132*G132,2)</f>
        <v>2392.79</v>
      </c>
    </row>
    <row r="133" ht="31" customHeight="1" spans="1:8">
      <c r="A133" s="15">
        <v>109</v>
      </c>
      <c r="B133" s="18" t="s">
        <v>297</v>
      </c>
      <c r="C133" s="18" t="s">
        <v>166</v>
      </c>
      <c r="D133" s="18" t="s">
        <v>298</v>
      </c>
      <c r="E133" s="19" t="s">
        <v>55</v>
      </c>
      <c r="F133" s="20">
        <v>130.416</v>
      </c>
      <c r="G133" s="23">
        <v>107.18</v>
      </c>
      <c r="H133" s="22">
        <f t="shared" si="9"/>
        <v>13977.99</v>
      </c>
    </row>
    <row r="134" ht="31" customHeight="1" spans="1:8">
      <c r="A134" s="15">
        <v>110</v>
      </c>
      <c r="B134" s="18" t="s">
        <v>299</v>
      </c>
      <c r="C134" s="18" t="s">
        <v>246</v>
      </c>
      <c r="D134" s="18" t="s">
        <v>300</v>
      </c>
      <c r="E134" s="19" t="s">
        <v>55</v>
      </c>
      <c r="F134" s="20">
        <v>132.352</v>
      </c>
      <c r="G134" s="23">
        <v>43.08</v>
      </c>
      <c r="H134" s="22">
        <f t="shared" si="9"/>
        <v>5701.72</v>
      </c>
    </row>
    <row r="135" ht="31" customHeight="1" spans="1:8">
      <c r="A135" s="15">
        <v>111</v>
      </c>
      <c r="B135" s="18" t="s">
        <v>301</v>
      </c>
      <c r="C135" s="18" t="s">
        <v>133</v>
      </c>
      <c r="D135" s="18" t="s">
        <v>54</v>
      </c>
      <c r="E135" s="19" t="s">
        <v>18</v>
      </c>
      <c r="F135" s="20">
        <v>5.029</v>
      </c>
      <c r="G135" s="23">
        <v>15.37</v>
      </c>
      <c r="H135" s="22">
        <f t="shared" si="9"/>
        <v>77.3</v>
      </c>
    </row>
    <row r="136" ht="31" customHeight="1" spans="1:8">
      <c r="A136" s="15">
        <v>112</v>
      </c>
      <c r="B136" s="18" t="s">
        <v>302</v>
      </c>
      <c r="C136" s="18" t="s">
        <v>53</v>
      </c>
      <c r="D136" s="18" t="s">
        <v>303</v>
      </c>
      <c r="E136" s="19" t="s">
        <v>55</v>
      </c>
      <c r="F136" s="20">
        <v>132.352</v>
      </c>
      <c r="G136" s="23">
        <v>51.77</v>
      </c>
      <c r="H136" s="22">
        <f t="shared" si="9"/>
        <v>6851.86</v>
      </c>
    </row>
    <row r="137" ht="31" customHeight="1" spans="1:8">
      <c r="A137" s="15">
        <v>113</v>
      </c>
      <c r="B137" s="18" t="s">
        <v>304</v>
      </c>
      <c r="C137" s="18" t="s">
        <v>166</v>
      </c>
      <c r="D137" s="18" t="s">
        <v>305</v>
      </c>
      <c r="E137" s="19" t="s">
        <v>55</v>
      </c>
      <c r="F137" s="20">
        <v>17.969</v>
      </c>
      <c r="G137" s="23">
        <v>104.54</v>
      </c>
      <c r="H137" s="22">
        <f t="shared" si="9"/>
        <v>1878.48</v>
      </c>
    </row>
    <row r="138" ht="31" customHeight="1" spans="1:8">
      <c r="A138" s="15">
        <v>114</v>
      </c>
      <c r="B138" s="18" t="s">
        <v>306</v>
      </c>
      <c r="C138" s="18" t="s">
        <v>166</v>
      </c>
      <c r="D138" s="18" t="s">
        <v>307</v>
      </c>
      <c r="E138" s="19" t="s">
        <v>55</v>
      </c>
      <c r="F138" s="20">
        <v>6.125</v>
      </c>
      <c r="G138" s="23">
        <v>104.54</v>
      </c>
      <c r="H138" s="22">
        <f t="shared" si="9"/>
        <v>640.31</v>
      </c>
    </row>
    <row r="139" ht="31" customHeight="1" spans="1:8">
      <c r="A139" s="15">
        <v>115</v>
      </c>
      <c r="B139" s="18" t="s">
        <v>308</v>
      </c>
      <c r="C139" s="18" t="s">
        <v>143</v>
      </c>
      <c r="D139" s="18" t="s">
        <v>309</v>
      </c>
      <c r="E139" s="19" t="s">
        <v>55</v>
      </c>
      <c r="F139" s="20">
        <v>312.242</v>
      </c>
      <c r="G139" s="23">
        <v>4.82</v>
      </c>
      <c r="H139" s="22">
        <f t="shared" si="9"/>
        <v>1505.01</v>
      </c>
    </row>
    <row r="140" ht="31" customHeight="1" spans="1:8">
      <c r="A140" s="15">
        <v>116</v>
      </c>
      <c r="B140" s="18" t="s">
        <v>310</v>
      </c>
      <c r="C140" s="18" t="s">
        <v>84</v>
      </c>
      <c r="D140" s="18" t="s">
        <v>311</v>
      </c>
      <c r="E140" s="19" t="s">
        <v>55</v>
      </c>
      <c r="F140" s="20">
        <v>312.242</v>
      </c>
      <c r="G140" s="23">
        <v>111.42</v>
      </c>
      <c r="H140" s="22">
        <f t="shared" si="9"/>
        <v>34790</v>
      </c>
    </row>
    <row r="141" ht="186" customHeight="1" spans="1:8">
      <c r="A141" s="15">
        <v>117</v>
      </c>
      <c r="B141" s="18" t="s">
        <v>312</v>
      </c>
      <c r="C141" s="18" t="s">
        <v>72</v>
      </c>
      <c r="D141" s="18" t="s">
        <v>73</v>
      </c>
      <c r="E141" s="19" t="s">
        <v>55</v>
      </c>
      <c r="F141" s="20">
        <v>236</v>
      </c>
      <c r="G141" s="23">
        <v>50.07</v>
      </c>
      <c r="H141" s="22">
        <f t="shared" si="9"/>
        <v>11816.52</v>
      </c>
    </row>
    <row r="142" ht="51.15" customHeight="1" spans="1:8">
      <c r="A142" s="15">
        <v>118</v>
      </c>
      <c r="B142" s="18" t="s">
        <v>313</v>
      </c>
      <c r="C142" s="18" t="s">
        <v>75</v>
      </c>
      <c r="D142" s="18" t="s">
        <v>76</v>
      </c>
      <c r="E142" s="19" t="s">
        <v>55</v>
      </c>
      <c r="F142" s="20">
        <v>236</v>
      </c>
      <c r="G142" s="23">
        <v>43.8</v>
      </c>
      <c r="H142" s="22">
        <f t="shared" si="9"/>
        <v>10336.8</v>
      </c>
    </row>
    <row r="143" ht="27.9" customHeight="1" spans="1:8">
      <c r="A143" s="15">
        <v>119</v>
      </c>
      <c r="B143" s="18" t="s">
        <v>314</v>
      </c>
      <c r="C143" s="18" t="s">
        <v>259</v>
      </c>
      <c r="D143" s="18" t="s">
        <v>315</v>
      </c>
      <c r="E143" s="19" t="s">
        <v>55</v>
      </c>
      <c r="F143" s="20">
        <v>236</v>
      </c>
      <c r="G143" s="23">
        <v>26.82</v>
      </c>
      <c r="H143" s="22">
        <f t="shared" si="9"/>
        <v>6329.52</v>
      </c>
    </row>
    <row r="144" ht="27.9" customHeight="1" spans="1:8">
      <c r="A144" s="15">
        <v>120</v>
      </c>
      <c r="B144" s="18" t="s">
        <v>316</v>
      </c>
      <c r="C144" s="18" t="s">
        <v>317</v>
      </c>
      <c r="D144" s="18" t="s">
        <v>318</v>
      </c>
      <c r="E144" s="19" t="s">
        <v>55</v>
      </c>
      <c r="F144" s="20">
        <v>139.24</v>
      </c>
      <c r="G144" s="23">
        <v>91.73</v>
      </c>
      <c r="H144" s="22">
        <f t="shared" si="9"/>
        <v>12772.49</v>
      </c>
    </row>
    <row r="145" ht="39.55" customHeight="1" spans="1:8">
      <c r="A145" s="15">
        <v>121</v>
      </c>
      <c r="B145" s="18" t="s">
        <v>319</v>
      </c>
      <c r="C145" s="18" t="s">
        <v>37</v>
      </c>
      <c r="D145" s="18" t="s">
        <v>249</v>
      </c>
      <c r="E145" s="19" t="s">
        <v>18</v>
      </c>
      <c r="F145" s="20">
        <v>10.752</v>
      </c>
      <c r="G145" s="23">
        <v>856.68</v>
      </c>
      <c r="H145" s="22">
        <f t="shared" si="9"/>
        <v>9211.02</v>
      </c>
    </row>
    <row r="146" ht="20.15" customHeight="1" spans="1:8">
      <c r="A146" s="15">
        <v>122</v>
      </c>
      <c r="B146" s="18" t="s">
        <v>320</v>
      </c>
      <c r="C146" s="18" t="s">
        <v>37</v>
      </c>
      <c r="D146" s="18" t="s">
        <v>321</v>
      </c>
      <c r="E146" s="19" t="s">
        <v>18</v>
      </c>
      <c r="F146" s="20">
        <v>25.088</v>
      </c>
      <c r="G146" s="23">
        <v>933.18</v>
      </c>
      <c r="H146" s="22">
        <f t="shared" si="9"/>
        <v>23411.62</v>
      </c>
    </row>
    <row r="147" ht="27.9" customHeight="1" spans="1:8">
      <c r="A147" s="15">
        <v>123</v>
      </c>
      <c r="B147" s="18" t="s">
        <v>322</v>
      </c>
      <c r="C147" s="18" t="s">
        <v>253</v>
      </c>
      <c r="D147" s="18" t="s">
        <v>254</v>
      </c>
      <c r="E147" s="19" t="s">
        <v>55</v>
      </c>
      <c r="F147" s="20">
        <v>358.4</v>
      </c>
      <c r="G147" s="23">
        <v>25.82</v>
      </c>
      <c r="H147" s="22">
        <f t="shared" si="9"/>
        <v>9253.89</v>
      </c>
    </row>
    <row r="148" ht="27.9" customHeight="1" spans="1:8">
      <c r="A148" s="15">
        <v>124</v>
      </c>
      <c r="B148" s="18" t="s">
        <v>323</v>
      </c>
      <c r="C148" s="18" t="s">
        <v>256</v>
      </c>
      <c r="D148" s="18" t="s">
        <v>257</v>
      </c>
      <c r="E148" s="19" t="s">
        <v>55</v>
      </c>
      <c r="F148" s="20">
        <v>358.4</v>
      </c>
      <c r="G148" s="23">
        <v>51.47</v>
      </c>
      <c r="H148" s="22">
        <f t="shared" si="9"/>
        <v>18446.85</v>
      </c>
    </row>
    <row r="149" ht="27.9" customHeight="1" spans="1:8">
      <c r="A149" s="15">
        <v>125</v>
      </c>
      <c r="B149" s="18" t="s">
        <v>324</v>
      </c>
      <c r="C149" s="18" t="s">
        <v>259</v>
      </c>
      <c r="D149" s="18" t="s">
        <v>260</v>
      </c>
      <c r="E149" s="19" t="s">
        <v>55</v>
      </c>
      <c r="F149" s="20">
        <v>358.4</v>
      </c>
      <c r="G149" s="23">
        <v>16.01</v>
      </c>
      <c r="H149" s="22">
        <f t="shared" si="9"/>
        <v>5737.98</v>
      </c>
    </row>
    <row r="150" ht="39.55" customHeight="1" spans="1:8">
      <c r="A150" s="15">
        <v>126</v>
      </c>
      <c r="B150" s="18" t="s">
        <v>325</v>
      </c>
      <c r="C150" s="18" t="s">
        <v>262</v>
      </c>
      <c r="D150" s="18" t="s">
        <v>263</v>
      </c>
      <c r="E150" s="19" t="s">
        <v>55</v>
      </c>
      <c r="F150" s="20">
        <v>358.4</v>
      </c>
      <c r="G150" s="23">
        <v>32.93</v>
      </c>
      <c r="H150" s="22">
        <f t="shared" si="9"/>
        <v>11802.11</v>
      </c>
    </row>
    <row r="151" ht="20.15" customHeight="1" spans="1:8">
      <c r="A151" s="15">
        <v>127</v>
      </c>
      <c r="B151" s="18" t="s">
        <v>326</v>
      </c>
      <c r="C151" s="18" t="s">
        <v>37</v>
      </c>
      <c r="D151" s="18" t="s">
        <v>265</v>
      </c>
      <c r="E151" s="19" t="s">
        <v>18</v>
      </c>
      <c r="F151" s="20">
        <v>15.68</v>
      </c>
      <c r="G151" s="23">
        <v>210.18</v>
      </c>
      <c r="H151" s="22">
        <f t="shared" si="9"/>
        <v>3295.62</v>
      </c>
    </row>
    <row r="152" ht="20.15" customHeight="1" spans="1:8">
      <c r="A152" s="15">
        <v>128</v>
      </c>
      <c r="B152" s="18" t="s">
        <v>327</v>
      </c>
      <c r="C152" s="18" t="s">
        <v>267</v>
      </c>
      <c r="D152" s="18" t="s">
        <v>268</v>
      </c>
      <c r="E152" s="19" t="s">
        <v>55</v>
      </c>
      <c r="F152" s="20">
        <v>15.68</v>
      </c>
      <c r="G152" s="23">
        <v>190.91</v>
      </c>
      <c r="H152" s="22">
        <f t="shared" si="9"/>
        <v>2993.47</v>
      </c>
    </row>
    <row r="153" ht="27.9" customHeight="1" spans="1:8">
      <c r="A153" s="15">
        <v>129</v>
      </c>
      <c r="B153" s="18" t="s">
        <v>328</v>
      </c>
      <c r="C153" s="18" t="s">
        <v>259</v>
      </c>
      <c r="D153" s="18" t="s">
        <v>270</v>
      </c>
      <c r="E153" s="19" t="s">
        <v>55</v>
      </c>
      <c r="F153" s="20">
        <v>342.72</v>
      </c>
      <c r="G153" s="23">
        <v>25.82</v>
      </c>
      <c r="H153" s="22">
        <f t="shared" si="9"/>
        <v>8849.03</v>
      </c>
    </row>
    <row r="154" ht="20.15" customHeight="1" spans="1:8">
      <c r="A154" s="15">
        <v>130</v>
      </c>
      <c r="B154" s="18" t="s">
        <v>329</v>
      </c>
      <c r="C154" s="18" t="s">
        <v>37</v>
      </c>
      <c r="D154" s="18" t="s">
        <v>272</v>
      </c>
      <c r="E154" s="19" t="s">
        <v>18</v>
      </c>
      <c r="F154" s="20">
        <v>68.544</v>
      </c>
      <c r="G154" s="23">
        <v>530.33</v>
      </c>
      <c r="H154" s="22">
        <f t="shared" si="9"/>
        <v>36350.94</v>
      </c>
    </row>
    <row r="155" ht="20.15" customHeight="1" spans="1:8">
      <c r="A155" s="15"/>
      <c r="B155" s="16" t="s">
        <v>80</v>
      </c>
      <c r="C155" s="16"/>
      <c r="D155" s="16"/>
      <c r="E155" s="16"/>
      <c r="F155" s="16"/>
      <c r="G155" s="16"/>
      <c r="H155" s="22"/>
    </row>
    <row r="156" ht="20.15" customHeight="1" spans="1:8">
      <c r="A156" s="15">
        <v>131</v>
      </c>
      <c r="B156" s="18" t="s">
        <v>330</v>
      </c>
      <c r="C156" s="18" t="s">
        <v>82</v>
      </c>
      <c r="D156" s="18" t="s">
        <v>54</v>
      </c>
      <c r="E156" s="19" t="s">
        <v>55</v>
      </c>
      <c r="F156" s="20">
        <v>1500</v>
      </c>
      <c r="G156" s="23">
        <v>17.89</v>
      </c>
      <c r="H156" s="22">
        <f t="shared" ref="H156:H161" si="10">ROUND(F156*G156,2)</f>
        <v>26835</v>
      </c>
    </row>
    <row r="157" ht="20.15" customHeight="1" spans="1:8">
      <c r="A157" s="15">
        <v>132</v>
      </c>
      <c r="B157" s="18" t="s">
        <v>331</v>
      </c>
      <c r="C157" s="18" t="s">
        <v>84</v>
      </c>
      <c r="D157" s="18" t="s">
        <v>54</v>
      </c>
      <c r="E157" s="19" t="s">
        <v>55</v>
      </c>
      <c r="F157" s="20">
        <v>1500</v>
      </c>
      <c r="G157" s="23">
        <v>69</v>
      </c>
      <c r="H157" s="22">
        <f t="shared" si="10"/>
        <v>103500</v>
      </c>
    </row>
    <row r="158" ht="20.15" customHeight="1" spans="1:8">
      <c r="A158" s="15">
        <v>133</v>
      </c>
      <c r="B158" s="18" t="s">
        <v>332</v>
      </c>
      <c r="C158" s="18" t="s">
        <v>86</v>
      </c>
      <c r="D158" s="18" t="s">
        <v>54</v>
      </c>
      <c r="E158" s="19" t="s">
        <v>87</v>
      </c>
      <c r="F158" s="20">
        <v>15</v>
      </c>
      <c r="G158" s="23">
        <v>110.98</v>
      </c>
      <c r="H158" s="22">
        <f t="shared" si="10"/>
        <v>1664.7</v>
      </c>
    </row>
    <row r="159" ht="20.15" customHeight="1" spans="1:8">
      <c r="A159" s="15">
        <v>134</v>
      </c>
      <c r="B159" s="18" t="s">
        <v>333</v>
      </c>
      <c r="C159" s="18" t="s">
        <v>89</v>
      </c>
      <c r="D159" s="18" t="s">
        <v>54</v>
      </c>
      <c r="E159" s="19" t="s">
        <v>90</v>
      </c>
      <c r="F159" s="20">
        <v>15</v>
      </c>
      <c r="G159" s="23">
        <v>985.7</v>
      </c>
      <c r="H159" s="22">
        <f t="shared" si="10"/>
        <v>14785.5</v>
      </c>
    </row>
    <row r="160" ht="20.15" customHeight="1" spans="1:8">
      <c r="A160" s="15">
        <v>135</v>
      </c>
      <c r="B160" s="18" t="s">
        <v>334</v>
      </c>
      <c r="C160" s="18" t="s">
        <v>92</v>
      </c>
      <c r="D160" s="18" t="s">
        <v>54</v>
      </c>
      <c r="E160" s="19" t="s">
        <v>93</v>
      </c>
      <c r="F160" s="20">
        <v>20</v>
      </c>
      <c r="G160" s="23">
        <v>26.22</v>
      </c>
      <c r="H160" s="22">
        <f t="shared" si="10"/>
        <v>524.4</v>
      </c>
    </row>
    <row r="161" ht="20.15" customHeight="1" spans="1:8">
      <c r="A161" s="15">
        <v>136</v>
      </c>
      <c r="B161" s="18" t="s">
        <v>335</v>
      </c>
      <c r="C161" s="18" t="s">
        <v>95</v>
      </c>
      <c r="D161" s="18" t="s">
        <v>54</v>
      </c>
      <c r="E161" s="19" t="s">
        <v>55</v>
      </c>
      <c r="F161" s="20">
        <v>42</v>
      </c>
      <c r="G161" s="23">
        <v>734.93</v>
      </c>
      <c r="H161" s="22">
        <f t="shared" si="10"/>
        <v>30867.06</v>
      </c>
    </row>
    <row r="162" ht="20.15" customHeight="1" spans="1:8">
      <c r="A162" s="15" t="s">
        <v>96</v>
      </c>
      <c r="B162" s="16"/>
      <c r="C162" s="16"/>
      <c r="D162" s="16"/>
      <c r="E162" s="16"/>
      <c r="F162" s="16"/>
      <c r="G162" s="16"/>
      <c r="H162" s="22"/>
    </row>
    <row r="163" ht="20.15" customHeight="1" spans="1:8">
      <c r="A163" s="15" t="s">
        <v>336</v>
      </c>
      <c r="B163" s="16"/>
      <c r="C163" s="16"/>
      <c r="D163" s="16"/>
      <c r="E163" s="16"/>
      <c r="F163" s="16"/>
      <c r="G163" s="16"/>
      <c r="H163" s="22"/>
    </row>
    <row r="164" ht="39.55" customHeight="1" spans="1:8">
      <c r="A164" s="15">
        <v>137</v>
      </c>
      <c r="B164" s="18" t="s">
        <v>337</v>
      </c>
      <c r="C164" s="18" t="s">
        <v>338</v>
      </c>
      <c r="D164" s="18" t="s">
        <v>339</v>
      </c>
      <c r="E164" s="19" t="s">
        <v>340</v>
      </c>
      <c r="F164" s="20">
        <v>1</v>
      </c>
      <c r="G164" s="23">
        <v>1114.8</v>
      </c>
      <c r="H164" s="22">
        <f t="shared" ref="H164:H179" si="11">ROUND(F164*G164,2)</f>
        <v>1114.8</v>
      </c>
    </row>
    <row r="165" ht="45" customHeight="1" spans="1:8">
      <c r="A165" s="15">
        <v>138</v>
      </c>
      <c r="B165" s="18" t="s">
        <v>341</v>
      </c>
      <c r="C165" s="18" t="s">
        <v>342</v>
      </c>
      <c r="D165" s="18" t="s">
        <v>343</v>
      </c>
      <c r="E165" s="19" t="s">
        <v>87</v>
      </c>
      <c r="F165" s="20">
        <v>4</v>
      </c>
      <c r="G165" s="23">
        <v>96.49</v>
      </c>
      <c r="H165" s="22">
        <f t="shared" si="11"/>
        <v>385.96</v>
      </c>
    </row>
    <row r="166" ht="51.15" customHeight="1" spans="1:8">
      <c r="A166" s="15">
        <v>139</v>
      </c>
      <c r="B166" s="18" t="s">
        <v>344</v>
      </c>
      <c r="C166" s="18" t="s">
        <v>345</v>
      </c>
      <c r="D166" s="18" t="s">
        <v>346</v>
      </c>
      <c r="E166" s="19" t="s">
        <v>87</v>
      </c>
      <c r="F166" s="20">
        <v>6</v>
      </c>
      <c r="G166" s="23">
        <v>103.04</v>
      </c>
      <c r="H166" s="22">
        <f t="shared" si="11"/>
        <v>618.24</v>
      </c>
    </row>
    <row r="167" ht="39.55" customHeight="1" spans="1:8">
      <c r="A167" s="15">
        <v>140</v>
      </c>
      <c r="B167" s="18" t="s">
        <v>347</v>
      </c>
      <c r="C167" s="18" t="s">
        <v>348</v>
      </c>
      <c r="D167" s="18" t="s">
        <v>349</v>
      </c>
      <c r="E167" s="19" t="s">
        <v>101</v>
      </c>
      <c r="F167" s="20">
        <v>30.69</v>
      </c>
      <c r="G167" s="23">
        <v>13.98</v>
      </c>
      <c r="H167" s="22">
        <f t="shared" si="11"/>
        <v>429.05</v>
      </c>
    </row>
    <row r="168" ht="39.55" customHeight="1" spans="1:8">
      <c r="A168" s="15">
        <v>141</v>
      </c>
      <c r="B168" s="18" t="s">
        <v>350</v>
      </c>
      <c r="C168" s="18" t="s">
        <v>348</v>
      </c>
      <c r="D168" s="18" t="s">
        <v>351</v>
      </c>
      <c r="E168" s="19" t="s">
        <v>101</v>
      </c>
      <c r="F168" s="20">
        <v>20</v>
      </c>
      <c r="G168" s="23">
        <v>17.79</v>
      </c>
      <c r="H168" s="22">
        <f t="shared" si="11"/>
        <v>355.8</v>
      </c>
    </row>
    <row r="169" ht="39.55" customHeight="1" spans="1:8">
      <c r="A169" s="15">
        <v>142</v>
      </c>
      <c r="B169" s="18" t="s">
        <v>352</v>
      </c>
      <c r="C169" s="18" t="s">
        <v>348</v>
      </c>
      <c r="D169" s="18" t="s">
        <v>353</v>
      </c>
      <c r="E169" s="19" t="s">
        <v>101</v>
      </c>
      <c r="F169" s="20">
        <v>100</v>
      </c>
      <c r="G169" s="23">
        <v>27.75</v>
      </c>
      <c r="H169" s="22">
        <f t="shared" si="11"/>
        <v>2775</v>
      </c>
    </row>
    <row r="170" ht="39.55" customHeight="1" spans="1:8">
      <c r="A170" s="15">
        <v>143</v>
      </c>
      <c r="B170" s="18" t="s">
        <v>354</v>
      </c>
      <c r="C170" s="18" t="s">
        <v>348</v>
      </c>
      <c r="D170" s="18" t="s">
        <v>355</v>
      </c>
      <c r="E170" s="19" t="s">
        <v>101</v>
      </c>
      <c r="F170" s="20">
        <v>26.29</v>
      </c>
      <c r="G170" s="23">
        <v>23.06</v>
      </c>
      <c r="H170" s="22">
        <f t="shared" si="11"/>
        <v>606.25</v>
      </c>
    </row>
    <row r="171" ht="39.55" customHeight="1" spans="1:8">
      <c r="A171" s="15">
        <v>144</v>
      </c>
      <c r="B171" s="18" t="s">
        <v>356</v>
      </c>
      <c r="C171" s="18" t="s">
        <v>63</v>
      </c>
      <c r="D171" s="18" t="s">
        <v>357</v>
      </c>
      <c r="E171" s="19" t="s">
        <v>60</v>
      </c>
      <c r="F171" s="20">
        <v>10</v>
      </c>
      <c r="G171" s="23">
        <v>6.75</v>
      </c>
      <c r="H171" s="22">
        <f t="shared" si="11"/>
        <v>67.5</v>
      </c>
    </row>
    <row r="172" ht="39.55" customHeight="1" spans="1:8">
      <c r="A172" s="15">
        <v>145</v>
      </c>
      <c r="B172" s="18" t="s">
        <v>358</v>
      </c>
      <c r="C172" s="18" t="s">
        <v>63</v>
      </c>
      <c r="D172" s="18" t="s">
        <v>359</v>
      </c>
      <c r="E172" s="19" t="s">
        <v>60</v>
      </c>
      <c r="F172" s="20">
        <v>2</v>
      </c>
      <c r="G172" s="23">
        <v>6.92</v>
      </c>
      <c r="H172" s="22">
        <f t="shared" si="11"/>
        <v>13.84</v>
      </c>
    </row>
    <row r="173" ht="39.55" customHeight="1" spans="1:8">
      <c r="A173" s="15">
        <v>146</v>
      </c>
      <c r="B173" s="18" t="s">
        <v>360</v>
      </c>
      <c r="C173" s="18" t="s">
        <v>63</v>
      </c>
      <c r="D173" s="18" t="s">
        <v>361</v>
      </c>
      <c r="E173" s="19" t="s">
        <v>60</v>
      </c>
      <c r="F173" s="20">
        <v>2</v>
      </c>
      <c r="G173" s="23">
        <v>6.75</v>
      </c>
      <c r="H173" s="22">
        <f t="shared" si="11"/>
        <v>13.5</v>
      </c>
    </row>
    <row r="174" ht="39.55" customHeight="1" spans="1:8">
      <c r="A174" s="15">
        <v>147</v>
      </c>
      <c r="B174" s="18" t="s">
        <v>362</v>
      </c>
      <c r="C174" s="18" t="s">
        <v>363</v>
      </c>
      <c r="D174" s="18" t="s">
        <v>364</v>
      </c>
      <c r="E174" s="19" t="s">
        <v>60</v>
      </c>
      <c r="F174" s="20">
        <v>2</v>
      </c>
      <c r="G174" s="23">
        <v>23.33</v>
      </c>
      <c r="H174" s="22">
        <f t="shared" si="11"/>
        <v>46.66</v>
      </c>
    </row>
    <row r="175" ht="59" customHeight="1" spans="1:8">
      <c r="A175" s="15">
        <v>148</v>
      </c>
      <c r="B175" s="18" t="s">
        <v>365</v>
      </c>
      <c r="C175" s="18" t="s">
        <v>366</v>
      </c>
      <c r="D175" s="18" t="s">
        <v>367</v>
      </c>
      <c r="E175" s="19" t="s">
        <v>101</v>
      </c>
      <c r="F175" s="20">
        <v>101.07</v>
      </c>
      <c r="G175" s="23">
        <v>4.32</v>
      </c>
      <c r="H175" s="22">
        <f t="shared" si="11"/>
        <v>436.62</v>
      </c>
    </row>
    <row r="176" ht="58" customHeight="1" spans="1:8">
      <c r="A176" s="15">
        <v>149</v>
      </c>
      <c r="B176" s="18" t="s">
        <v>368</v>
      </c>
      <c r="C176" s="18" t="s">
        <v>369</v>
      </c>
      <c r="D176" s="18" t="s">
        <v>370</v>
      </c>
      <c r="E176" s="19" t="s">
        <v>101</v>
      </c>
      <c r="F176" s="20">
        <v>49.29</v>
      </c>
      <c r="G176" s="23">
        <v>17.29</v>
      </c>
      <c r="H176" s="22">
        <f t="shared" si="11"/>
        <v>852.22</v>
      </c>
    </row>
    <row r="177" ht="61" customHeight="1" spans="1:8">
      <c r="A177" s="15">
        <v>150</v>
      </c>
      <c r="B177" s="18" t="s">
        <v>371</v>
      </c>
      <c r="C177" s="18" t="s">
        <v>369</v>
      </c>
      <c r="D177" s="18" t="s">
        <v>372</v>
      </c>
      <c r="E177" s="19" t="s">
        <v>101</v>
      </c>
      <c r="F177" s="20">
        <v>100</v>
      </c>
      <c r="G177" s="23">
        <v>40.07</v>
      </c>
      <c r="H177" s="22">
        <f t="shared" si="11"/>
        <v>4007</v>
      </c>
    </row>
    <row r="178" ht="39.55" customHeight="1" spans="1:8">
      <c r="A178" s="15">
        <v>151</v>
      </c>
      <c r="B178" s="18" t="s">
        <v>373</v>
      </c>
      <c r="C178" s="18" t="s">
        <v>374</v>
      </c>
      <c r="D178" s="18" t="s">
        <v>375</v>
      </c>
      <c r="E178" s="19" t="s">
        <v>60</v>
      </c>
      <c r="F178" s="20">
        <v>6</v>
      </c>
      <c r="G178" s="23">
        <v>70.29</v>
      </c>
      <c r="H178" s="22">
        <f t="shared" si="11"/>
        <v>421.74</v>
      </c>
    </row>
    <row r="179" ht="39.55" customHeight="1" spans="1:8">
      <c r="A179" s="15">
        <v>152</v>
      </c>
      <c r="B179" s="18" t="s">
        <v>376</v>
      </c>
      <c r="C179" s="18" t="s">
        <v>377</v>
      </c>
      <c r="D179" s="18" t="s">
        <v>378</v>
      </c>
      <c r="E179" s="19" t="s">
        <v>379</v>
      </c>
      <c r="F179" s="20">
        <v>1</v>
      </c>
      <c r="G179" s="23">
        <v>306.02</v>
      </c>
      <c r="H179" s="22">
        <f t="shared" si="11"/>
        <v>306.02</v>
      </c>
    </row>
    <row r="180" ht="20.15" customHeight="1" spans="1:8">
      <c r="A180" s="15" t="s">
        <v>96</v>
      </c>
      <c r="B180" s="16"/>
      <c r="C180" s="16"/>
      <c r="D180" s="16"/>
      <c r="E180" s="16"/>
      <c r="F180" s="16"/>
      <c r="G180" s="16"/>
      <c r="H180" s="22"/>
    </row>
    <row r="181" ht="20.15" customHeight="1" spans="1:8">
      <c r="A181" s="15" t="s">
        <v>380</v>
      </c>
      <c r="B181" s="16"/>
      <c r="C181" s="16"/>
      <c r="D181" s="16"/>
      <c r="E181" s="16"/>
      <c r="F181" s="16"/>
      <c r="G181" s="16"/>
      <c r="H181" s="22"/>
    </row>
    <row r="182" ht="27.9" customHeight="1" spans="1:8">
      <c r="A182" s="15">
        <v>153</v>
      </c>
      <c r="B182" s="18" t="s">
        <v>381</v>
      </c>
      <c r="C182" s="18" t="s">
        <v>99</v>
      </c>
      <c r="D182" s="18" t="s">
        <v>382</v>
      </c>
      <c r="E182" s="19" t="s">
        <v>101</v>
      </c>
      <c r="F182" s="20">
        <v>240</v>
      </c>
      <c r="G182" s="23">
        <v>55.14</v>
      </c>
      <c r="H182" s="22">
        <f t="shared" ref="H182:H186" si="12">ROUND(F182*G182,2)</f>
        <v>13233.6</v>
      </c>
    </row>
    <row r="183" ht="20.15" customHeight="1" spans="1:8">
      <c r="A183" s="15" t="s">
        <v>383</v>
      </c>
      <c r="B183" s="16"/>
      <c r="C183" s="16"/>
      <c r="D183" s="16"/>
      <c r="E183" s="16"/>
      <c r="F183" s="16"/>
      <c r="G183" s="16"/>
      <c r="H183" s="22"/>
    </row>
    <row r="184" ht="20.15" customHeight="1" spans="1:8">
      <c r="A184" s="15" t="s">
        <v>54</v>
      </c>
      <c r="B184" s="18" t="s">
        <v>54</v>
      </c>
      <c r="C184" s="18"/>
      <c r="D184" s="18" t="s">
        <v>384</v>
      </c>
      <c r="E184" s="19" t="s">
        <v>54</v>
      </c>
      <c r="F184" s="34"/>
      <c r="G184" s="35"/>
      <c r="H184" s="22"/>
    </row>
    <row r="185" ht="27.9" customHeight="1" spans="1:8">
      <c r="A185" s="15">
        <v>154</v>
      </c>
      <c r="B185" s="18" t="s">
        <v>385</v>
      </c>
      <c r="C185" s="18" t="s">
        <v>99</v>
      </c>
      <c r="D185" s="18" t="s">
        <v>382</v>
      </c>
      <c r="E185" s="19" t="s">
        <v>101</v>
      </c>
      <c r="F185" s="20">
        <v>216</v>
      </c>
      <c r="G185" s="23">
        <v>55.73</v>
      </c>
      <c r="H185" s="22">
        <f t="shared" si="12"/>
        <v>12037.68</v>
      </c>
    </row>
    <row r="186" ht="27.9" customHeight="1" spans="1:8">
      <c r="A186" s="15">
        <v>155</v>
      </c>
      <c r="B186" s="18" t="s">
        <v>386</v>
      </c>
      <c r="C186" s="18" t="s">
        <v>99</v>
      </c>
      <c r="D186" s="18" t="s">
        <v>387</v>
      </c>
      <c r="E186" s="19" t="s">
        <v>101</v>
      </c>
      <c r="F186" s="20">
        <v>790</v>
      </c>
      <c r="G186" s="23">
        <v>62.08</v>
      </c>
      <c r="H186" s="22">
        <f t="shared" si="12"/>
        <v>49043.2</v>
      </c>
    </row>
    <row r="187" ht="20.15" customHeight="1" spans="1:8">
      <c r="A187" s="15" t="s">
        <v>54</v>
      </c>
      <c r="B187" s="18" t="s">
        <v>54</v>
      </c>
      <c r="C187" s="18"/>
      <c r="D187" s="18" t="s">
        <v>388</v>
      </c>
      <c r="E187" s="19" t="s">
        <v>54</v>
      </c>
      <c r="F187" s="34"/>
      <c r="G187" s="35"/>
      <c r="H187" s="22"/>
    </row>
    <row r="188" ht="60" customHeight="1" spans="1:8">
      <c r="A188" s="15">
        <v>156</v>
      </c>
      <c r="B188" s="18" t="s">
        <v>389</v>
      </c>
      <c r="C188" s="18" t="s">
        <v>99</v>
      </c>
      <c r="D188" s="18" t="s">
        <v>390</v>
      </c>
      <c r="E188" s="19" t="s">
        <v>101</v>
      </c>
      <c r="F188" s="20">
        <v>917.6</v>
      </c>
      <c r="G188" s="23">
        <v>52.88</v>
      </c>
      <c r="H188" s="22">
        <f t="shared" ref="H188:H191" si="13">ROUND(F188*G188,2)</f>
        <v>48522.69</v>
      </c>
    </row>
    <row r="189" ht="69" customHeight="1" spans="1:8">
      <c r="A189" s="15">
        <v>157</v>
      </c>
      <c r="B189" s="18" t="s">
        <v>391</v>
      </c>
      <c r="C189" s="18" t="s">
        <v>99</v>
      </c>
      <c r="D189" s="18" t="s">
        <v>392</v>
      </c>
      <c r="E189" s="19" t="s">
        <v>101</v>
      </c>
      <c r="F189" s="20">
        <v>672</v>
      </c>
      <c r="G189" s="23">
        <v>38.3</v>
      </c>
      <c r="H189" s="22">
        <f t="shared" si="13"/>
        <v>25737.6</v>
      </c>
    </row>
    <row r="190" ht="27.9" customHeight="1" spans="1:8">
      <c r="A190" s="15">
        <v>158</v>
      </c>
      <c r="B190" s="18" t="s">
        <v>393</v>
      </c>
      <c r="C190" s="18" t="s">
        <v>394</v>
      </c>
      <c r="D190" s="18" t="s">
        <v>395</v>
      </c>
      <c r="E190" s="19" t="s">
        <v>60</v>
      </c>
      <c r="F190" s="20">
        <v>144</v>
      </c>
      <c r="G190" s="23">
        <v>38.05</v>
      </c>
      <c r="H190" s="22">
        <f t="shared" si="13"/>
        <v>5479.2</v>
      </c>
    </row>
    <row r="191" ht="20.15" customHeight="1" spans="1:8">
      <c r="A191" s="15">
        <v>159</v>
      </c>
      <c r="B191" s="18" t="s">
        <v>396</v>
      </c>
      <c r="C191" s="18" t="s">
        <v>114</v>
      </c>
      <c r="D191" s="18" t="s">
        <v>397</v>
      </c>
      <c r="E191" s="19" t="s">
        <v>60</v>
      </c>
      <c r="F191" s="20">
        <v>2</v>
      </c>
      <c r="G191" s="23">
        <v>178.95</v>
      </c>
      <c r="H191" s="22">
        <f t="shared" si="13"/>
        <v>357.9</v>
      </c>
    </row>
    <row r="192" ht="20.15" customHeight="1" spans="1:8">
      <c r="A192" s="15" t="s">
        <v>135</v>
      </c>
      <c r="B192" s="16"/>
      <c r="C192" s="16"/>
      <c r="D192" s="16"/>
      <c r="E192" s="16"/>
      <c r="F192" s="16"/>
      <c r="G192" s="16"/>
      <c r="H192" s="22"/>
    </row>
    <row r="193" ht="20.15" customHeight="1" spans="1:8">
      <c r="A193" s="15" t="s">
        <v>140</v>
      </c>
      <c r="B193" s="16"/>
      <c r="C193" s="16"/>
      <c r="D193" s="16"/>
      <c r="E193" s="16"/>
      <c r="F193" s="16"/>
      <c r="G193" s="16"/>
      <c r="H193" s="22"/>
    </row>
    <row r="194" ht="20.15" customHeight="1" spans="1:8">
      <c r="A194" s="15" t="s">
        <v>141</v>
      </c>
      <c r="B194" s="16"/>
      <c r="C194" s="16"/>
      <c r="D194" s="16"/>
      <c r="E194" s="16"/>
      <c r="F194" s="16"/>
      <c r="G194" s="16"/>
      <c r="H194" s="22"/>
    </row>
    <row r="195" ht="30" customHeight="1" spans="1:8">
      <c r="A195" s="15">
        <v>160</v>
      </c>
      <c r="B195" s="18" t="s">
        <v>398</v>
      </c>
      <c r="C195" s="18" t="s">
        <v>399</v>
      </c>
      <c r="D195" s="18" t="s">
        <v>54</v>
      </c>
      <c r="E195" s="19" t="s">
        <v>55</v>
      </c>
      <c r="F195" s="20">
        <v>1410.704</v>
      </c>
      <c r="G195" s="23">
        <v>44.76</v>
      </c>
      <c r="H195" s="22">
        <f t="shared" ref="H195:H201" si="14">ROUND(F195*G195,2)</f>
        <v>63143.11</v>
      </c>
    </row>
    <row r="196" ht="20.15" customHeight="1" spans="1:8">
      <c r="A196" s="15" t="s">
        <v>159</v>
      </c>
      <c r="B196" s="16"/>
      <c r="C196" s="16"/>
      <c r="D196" s="16"/>
      <c r="E196" s="16"/>
      <c r="F196" s="16"/>
      <c r="G196" s="16"/>
      <c r="H196" s="22"/>
    </row>
    <row r="197" ht="20.15" customHeight="1" spans="1:8">
      <c r="A197" s="15" t="s">
        <v>182</v>
      </c>
      <c r="B197" s="16"/>
      <c r="C197" s="16"/>
      <c r="D197" s="16"/>
      <c r="E197" s="16"/>
      <c r="F197" s="16"/>
      <c r="G197" s="16"/>
      <c r="H197" s="22"/>
    </row>
    <row r="198" ht="20.15" customHeight="1" spans="1:8">
      <c r="A198" s="15">
        <v>161</v>
      </c>
      <c r="B198" s="18" t="s">
        <v>400</v>
      </c>
      <c r="C198" s="18" t="s">
        <v>401</v>
      </c>
      <c r="D198" s="18" t="s">
        <v>402</v>
      </c>
      <c r="E198" s="19" t="s">
        <v>55</v>
      </c>
      <c r="F198" s="20">
        <v>1.56</v>
      </c>
      <c r="G198" s="23">
        <v>69.9</v>
      </c>
      <c r="H198" s="22">
        <f t="shared" si="14"/>
        <v>109.04</v>
      </c>
    </row>
    <row r="199" ht="20.15" customHeight="1" spans="1:8">
      <c r="A199" s="15">
        <v>162</v>
      </c>
      <c r="B199" s="18" t="s">
        <v>403</v>
      </c>
      <c r="C199" s="18" t="s">
        <v>404</v>
      </c>
      <c r="D199" s="18" t="s">
        <v>405</v>
      </c>
      <c r="E199" s="19" t="s">
        <v>55</v>
      </c>
      <c r="F199" s="20">
        <v>4.2</v>
      </c>
      <c r="G199" s="23">
        <v>71.06</v>
      </c>
      <c r="H199" s="22">
        <f t="shared" si="14"/>
        <v>298.45</v>
      </c>
    </row>
    <row r="200" ht="20.15" customHeight="1" spans="1:8">
      <c r="A200" s="15">
        <v>163</v>
      </c>
      <c r="B200" s="18" t="s">
        <v>406</v>
      </c>
      <c r="C200" s="18" t="s">
        <v>407</v>
      </c>
      <c r="D200" s="18" t="s">
        <v>408</v>
      </c>
      <c r="E200" s="19" t="s">
        <v>55</v>
      </c>
      <c r="F200" s="20">
        <v>4.812</v>
      </c>
      <c r="G200" s="23">
        <v>78.62</v>
      </c>
      <c r="H200" s="22">
        <f t="shared" si="14"/>
        <v>378.32</v>
      </c>
    </row>
    <row r="201" ht="20.15" customHeight="1" spans="1:8">
      <c r="A201" s="15">
        <v>164</v>
      </c>
      <c r="B201" s="18" t="s">
        <v>409</v>
      </c>
      <c r="C201" s="18" t="s">
        <v>410</v>
      </c>
      <c r="D201" s="18" t="s">
        <v>411</v>
      </c>
      <c r="E201" s="19" t="s">
        <v>55</v>
      </c>
      <c r="F201" s="20">
        <v>0.6</v>
      </c>
      <c r="G201" s="23">
        <v>66.27</v>
      </c>
      <c r="H201" s="22">
        <f t="shared" si="14"/>
        <v>39.76</v>
      </c>
    </row>
    <row r="202" ht="20.15" customHeight="1" spans="1:8">
      <c r="A202" s="15" t="s">
        <v>240</v>
      </c>
      <c r="B202" s="16"/>
      <c r="C202" s="16"/>
      <c r="D202" s="16"/>
      <c r="E202" s="16"/>
      <c r="F202" s="16"/>
      <c r="G202" s="16"/>
      <c r="H202" s="22"/>
    </row>
    <row r="203" ht="20.15" customHeight="1" spans="1:8">
      <c r="A203" s="15">
        <v>165</v>
      </c>
      <c r="B203" s="18" t="s">
        <v>412</v>
      </c>
      <c r="C203" s="18" t="s">
        <v>404</v>
      </c>
      <c r="D203" s="18" t="s">
        <v>54</v>
      </c>
      <c r="E203" s="19" t="s">
        <v>55</v>
      </c>
      <c r="F203" s="20">
        <v>26.128</v>
      </c>
      <c r="G203" s="23">
        <v>69.9</v>
      </c>
      <c r="H203" s="22">
        <f t="shared" ref="H203:H207" si="15">ROUND(F203*G203,2)</f>
        <v>1826.35</v>
      </c>
    </row>
    <row r="204" ht="20.15" customHeight="1" spans="1:8">
      <c r="A204" s="15" t="s">
        <v>273</v>
      </c>
      <c r="B204" s="16"/>
      <c r="C204" s="16"/>
      <c r="D204" s="16"/>
      <c r="E204" s="16"/>
      <c r="F204" s="16"/>
      <c r="G204" s="16"/>
      <c r="H204" s="22"/>
    </row>
    <row r="205" ht="20.15" customHeight="1" spans="1:8">
      <c r="A205" s="15">
        <v>166</v>
      </c>
      <c r="B205" s="18" t="s">
        <v>413</v>
      </c>
      <c r="C205" s="18" t="s">
        <v>404</v>
      </c>
      <c r="D205" s="18" t="s">
        <v>54</v>
      </c>
      <c r="E205" s="19" t="s">
        <v>55</v>
      </c>
      <c r="F205" s="20">
        <v>15.68</v>
      </c>
      <c r="G205" s="23">
        <v>63.05</v>
      </c>
      <c r="H205" s="22">
        <f t="shared" si="15"/>
        <v>988.62</v>
      </c>
    </row>
    <row r="206" ht="20.15" customHeight="1" spans="1:8">
      <c r="A206" s="15" t="s">
        <v>294</v>
      </c>
      <c r="B206" s="16"/>
      <c r="C206" s="16"/>
      <c r="D206" s="16"/>
      <c r="E206" s="16"/>
      <c r="F206" s="16"/>
      <c r="G206" s="16"/>
      <c r="H206" s="22"/>
    </row>
    <row r="207" ht="20.15" customHeight="1" spans="1:8">
      <c r="A207" s="15">
        <v>167</v>
      </c>
      <c r="B207" s="18" t="s">
        <v>414</v>
      </c>
      <c r="C207" s="18" t="s">
        <v>404</v>
      </c>
      <c r="D207" s="18" t="s">
        <v>54</v>
      </c>
      <c r="E207" s="19" t="s">
        <v>55</v>
      </c>
      <c r="F207" s="20">
        <v>15.84</v>
      </c>
      <c r="G207" s="23">
        <v>63.05</v>
      </c>
      <c r="H207" s="22">
        <f t="shared" si="15"/>
        <v>998.71</v>
      </c>
    </row>
    <row r="208" ht="20.15" customHeight="1" spans="1:8">
      <c r="A208" s="15" t="s">
        <v>96</v>
      </c>
      <c r="B208" s="16"/>
      <c r="C208" s="16"/>
      <c r="D208" s="16"/>
      <c r="E208" s="16"/>
      <c r="F208" s="16"/>
      <c r="G208" s="16"/>
      <c r="H208" s="22"/>
    </row>
    <row r="209" ht="20.15" customHeight="1" spans="1:8">
      <c r="A209" s="15" t="s">
        <v>336</v>
      </c>
      <c r="B209" s="16"/>
      <c r="C209" s="16"/>
      <c r="D209" s="16"/>
      <c r="E209" s="16"/>
      <c r="F209" s="16"/>
      <c r="G209" s="16"/>
      <c r="H209" s="22"/>
    </row>
    <row r="210" ht="20.15" customHeight="1" spans="1:8">
      <c r="A210" s="15">
        <v>168</v>
      </c>
      <c r="B210" s="18" t="s">
        <v>415</v>
      </c>
      <c r="C210" s="18" t="s">
        <v>416</v>
      </c>
      <c r="D210" s="18" t="s">
        <v>54</v>
      </c>
      <c r="E210" s="19" t="s">
        <v>138</v>
      </c>
      <c r="F210" s="20">
        <v>1</v>
      </c>
      <c r="G210" s="23">
        <v>122.12</v>
      </c>
      <c r="H210" s="22">
        <f>ROUND(F210*G210,2)</f>
        <v>122.12</v>
      </c>
    </row>
    <row r="211" ht="20.15" customHeight="1" spans="1:8">
      <c r="A211" s="15" t="s">
        <v>136</v>
      </c>
      <c r="B211" s="16"/>
      <c r="C211" s="16"/>
      <c r="D211" s="16"/>
      <c r="E211" s="16"/>
      <c r="F211" s="16"/>
      <c r="G211" s="16"/>
      <c r="H211" s="22"/>
    </row>
    <row r="212" ht="20.15" customHeight="1" spans="1:8">
      <c r="A212" s="26" t="s">
        <v>140</v>
      </c>
      <c r="B212" s="26"/>
      <c r="C212" s="26"/>
      <c r="D212" s="26"/>
      <c r="E212" s="26"/>
      <c r="F212" s="26"/>
      <c r="G212" s="26"/>
      <c r="H212" s="22"/>
    </row>
    <row r="213" ht="20.15" customHeight="1" spans="1:8">
      <c r="A213" s="27">
        <v>169</v>
      </c>
      <c r="B213" s="28"/>
      <c r="C213" s="28" t="s">
        <v>137</v>
      </c>
      <c r="D213" s="28"/>
      <c r="E213" s="27" t="s">
        <v>138</v>
      </c>
      <c r="F213" s="29">
        <v>1</v>
      </c>
      <c r="G213" s="30">
        <v>22063.44</v>
      </c>
      <c r="H213" s="22">
        <f>ROUND(F213*G213,2)</f>
        <v>22063.44</v>
      </c>
    </row>
    <row r="214" ht="30" customHeight="1" spans="1:8">
      <c r="A214" s="36" t="s">
        <v>417</v>
      </c>
      <c r="B214" s="37"/>
      <c r="C214" s="37"/>
      <c r="D214" s="37"/>
      <c r="E214" s="37"/>
      <c r="F214" s="37"/>
      <c r="G214" s="37"/>
      <c r="H214" s="38">
        <f>SUM(H57:H213)</f>
        <v>1390320.04</v>
      </c>
    </row>
    <row r="215" ht="20.15" customHeight="1" spans="1:8">
      <c r="A215" s="12" t="s">
        <v>418</v>
      </c>
      <c r="B215" s="13"/>
      <c r="C215" s="13"/>
      <c r="D215" s="13"/>
      <c r="E215" s="13"/>
      <c r="F215" s="13"/>
      <c r="G215" s="13"/>
      <c r="H215" s="22"/>
    </row>
    <row r="216" ht="20.15" customHeight="1" spans="1:8">
      <c r="A216" s="15" t="s">
        <v>12</v>
      </c>
      <c r="B216" s="16"/>
      <c r="C216" s="16"/>
      <c r="D216" s="16"/>
      <c r="E216" s="16"/>
      <c r="F216" s="16"/>
      <c r="G216" s="16"/>
      <c r="H216" s="22"/>
    </row>
    <row r="217" ht="20.15" customHeight="1" spans="1:8">
      <c r="A217" s="15" t="s">
        <v>419</v>
      </c>
      <c r="B217" s="16"/>
      <c r="C217" s="16"/>
      <c r="D217" s="16"/>
      <c r="E217" s="16"/>
      <c r="F217" s="16"/>
      <c r="G217" s="16"/>
      <c r="H217" s="22"/>
    </row>
    <row r="218" ht="27.9" customHeight="1" spans="1:8">
      <c r="A218" s="15">
        <v>170</v>
      </c>
      <c r="B218" s="18" t="s">
        <v>420</v>
      </c>
      <c r="C218" s="18" t="s">
        <v>16</v>
      </c>
      <c r="D218" s="18" t="s">
        <v>17</v>
      </c>
      <c r="E218" s="19" t="s">
        <v>18</v>
      </c>
      <c r="F218" s="20">
        <v>7.35</v>
      </c>
      <c r="G218" s="23">
        <v>43.33</v>
      </c>
      <c r="H218" s="22">
        <f t="shared" ref="H218:H236" si="16">ROUND(F218*G218,2)</f>
        <v>318.48</v>
      </c>
    </row>
    <row r="219" ht="27.9" customHeight="1" spans="1:8">
      <c r="A219" s="15">
        <v>171</v>
      </c>
      <c r="B219" s="18" t="s">
        <v>421</v>
      </c>
      <c r="C219" s="18" t="s">
        <v>21</v>
      </c>
      <c r="D219" s="18" t="s">
        <v>22</v>
      </c>
      <c r="E219" s="19" t="s">
        <v>18</v>
      </c>
      <c r="F219" s="20">
        <v>0.578</v>
      </c>
      <c r="G219" s="23">
        <v>40.79</v>
      </c>
      <c r="H219" s="22">
        <f t="shared" si="16"/>
        <v>23.58</v>
      </c>
    </row>
    <row r="220" ht="20.15" customHeight="1" spans="1:8">
      <c r="A220" s="15">
        <v>172</v>
      </c>
      <c r="B220" s="18" t="s">
        <v>422</v>
      </c>
      <c r="C220" s="18" t="s">
        <v>25</v>
      </c>
      <c r="D220" s="18" t="s">
        <v>26</v>
      </c>
      <c r="E220" s="19" t="s">
        <v>18</v>
      </c>
      <c r="F220" s="20">
        <v>5.344</v>
      </c>
      <c r="G220" s="23">
        <v>9.86</v>
      </c>
      <c r="H220" s="22">
        <f t="shared" si="16"/>
        <v>52.69</v>
      </c>
    </row>
    <row r="221" ht="27.9" customHeight="1" spans="1:8">
      <c r="A221" s="15">
        <v>173</v>
      </c>
      <c r="B221" s="18" t="s">
        <v>423</v>
      </c>
      <c r="C221" s="18" t="s">
        <v>133</v>
      </c>
      <c r="D221" s="18" t="s">
        <v>424</v>
      </c>
      <c r="E221" s="19" t="s">
        <v>18</v>
      </c>
      <c r="F221" s="20">
        <v>2.584</v>
      </c>
      <c r="G221" s="23">
        <v>35.78</v>
      </c>
      <c r="H221" s="22">
        <f t="shared" si="16"/>
        <v>92.46</v>
      </c>
    </row>
    <row r="222" ht="27.9" customHeight="1" spans="1:8">
      <c r="A222" s="15">
        <v>174</v>
      </c>
      <c r="B222" s="18" t="s">
        <v>425</v>
      </c>
      <c r="C222" s="18" t="s">
        <v>37</v>
      </c>
      <c r="D222" s="18" t="s">
        <v>41</v>
      </c>
      <c r="E222" s="19" t="s">
        <v>18</v>
      </c>
      <c r="F222" s="20">
        <v>0.545</v>
      </c>
      <c r="G222" s="23">
        <v>262.92</v>
      </c>
      <c r="H222" s="22">
        <f t="shared" si="16"/>
        <v>143.29</v>
      </c>
    </row>
    <row r="223" ht="51.15" customHeight="1" spans="1:8">
      <c r="A223" s="15">
        <v>175</v>
      </c>
      <c r="B223" s="18" t="s">
        <v>426</v>
      </c>
      <c r="C223" s="18" t="s">
        <v>37</v>
      </c>
      <c r="D223" s="18" t="s">
        <v>38</v>
      </c>
      <c r="E223" s="19" t="s">
        <v>18</v>
      </c>
      <c r="F223" s="20">
        <v>0.52</v>
      </c>
      <c r="G223" s="23">
        <v>512.76</v>
      </c>
      <c r="H223" s="22">
        <f t="shared" si="16"/>
        <v>266.64</v>
      </c>
    </row>
    <row r="224" ht="27.9" customHeight="1" spans="1:8">
      <c r="A224" s="15">
        <v>176</v>
      </c>
      <c r="B224" s="18" t="s">
        <v>427</v>
      </c>
      <c r="C224" s="18" t="s">
        <v>29</v>
      </c>
      <c r="D224" s="18" t="s">
        <v>30</v>
      </c>
      <c r="E224" s="19" t="s">
        <v>18</v>
      </c>
      <c r="F224" s="20">
        <v>0.729</v>
      </c>
      <c r="G224" s="23">
        <v>445.85</v>
      </c>
      <c r="H224" s="22">
        <f t="shared" si="16"/>
        <v>325.02</v>
      </c>
    </row>
    <row r="225" ht="27.9" customHeight="1" spans="1:8">
      <c r="A225" s="15">
        <v>177</v>
      </c>
      <c r="B225" s="18" t="s">
        <v>428</v>
      </c>
      <c r="C225" s="18" t="s">
        <v>429</v>
      </c>
      <c r="D225" s="18" t="s">
        <v>430</v>
      </c>
      <c r="E225" s="19" t="s">
        <v>18</v>
      </c>
      <c r="F225" s="20">
        <v>0.108</v>
      </c>
      <c r="G225" s="23">
        <v>467.13</v>
      </c>
      <c r="H225" s="22">
        <f t="shared" si="16"/>
        <v>50.45</v>
      </c>
    </row>
    <row r="226" ht="27.9" customHeight="1" spans="1:8">
      <c r="A226" s="15">
        <v>178</v>
      </c>
      <c r="B226" s="18" t="s">
        <v>431</v>
      </c>
      <c r="C226" s="18" t="s">
        <v>37</v>
      </c>
      <c r="D226" s="18" t="s">
        <v>432</v>
      </c>
      <c r="E226" s="19" t="s">
        <v>18</v>
      </c>
      <c r="F226" s="20">
        <v>0.041</v>
      </c>
      <c r="G226" s="23">
        <v>613.63</v>
      </c>
      <c r="H226" s="22">
        <f t="shared" si="16"/>
        <v>25.16</v>
      </c>
    </row>
    <row r="227" ht="39.55" customHeight="1" spans="1:8">
      <c r="A227" s="15">
        <v>179</v>
      </c>
      <c r="B227" s="18" t="s">
        <v>433</v>
      </c>
      <c r="C227" s="18" t="s">
        <v>225</v>
      </c>
      <c r="D227" s="18" t="s">
        <v>434</v>
      </c>
      <c r="E227" s="19" t="s">
        <v>46</v>
      </c>
      <c r="F227" s="20">
        <v>0.024</v>
      </c>
      <c r="G227" s="23">
        <v>10812.12</v>
      </c>
      <c r="H227" s="22">
        <f t="shared" si="16"/>
        <v>259.49</v>
      </c>
    </row>
    <row r="228" ht="20.15" customHeight="1" spans="1:8">
      <c r="A228" s="15">
        <v>180</v>
      </c>
      <c r="B228" s="18" t="s">
        <v>435</v>
      </c>
      <c r="C228" s="18" t="s">
        <v>195</v>
      </c>
      <c r="D228" s="18" t="s">
        <v>436</v>
      </c>
      <c r="E228" s="19" t="s">
        <v>46</v>
      </c>
      <c r="F228" s="20">
        <v>0.008</v>
      </c>
      <c r="G228" s="23">
        <v>6598.11</v>
      </c>
      <c r="H228" s="22">
        <f t="shared" si="16"/>
        <v>52.78</v>
      </c>
    </row>
    <row r="229" ht="20.15" customHeight="1" spans="1:8">
      <c r="A229" s="15">
        <v>181</v>
      </c>
      <c r="B229" s="18" t="s">
        <v>437</v>
      </c>
      <c r="C229" s="18" t="s">
        <v>195</v>
      </c>
      <c r="D229" s="18" t="s">
        <v>198</v>
      </c>
      <c r="E229" s="19" t="s">
        <v>46</v>
      </c>
      <c r="F229" s="20">
        <v>0.01</v>
      </c>
      <c r="G229" s="23">
        <v>6433.94</v>
      </c>
      <c r="H229" s="22">
        <f t="shared" si="16"/>
        <v>64.34</v>
      </c>
    </row>
    <row r="230" ht="20.15" customHeight="1" spans="1:8">
      <c r="A230" s="15">
        <v>182</v>
      </c>
      <c r="B230" s="18" t="s">
        <v>438</v>
      </c>
      <c r="C230" s="18" t="s">
        <v>195</v>
      </c>
      <c r="D230" s="18" t="s">
        <v>439</v>
      </c>
      <c r="E230" s="19" t="s">
        <v>46</v>
      </c>
      <c r="F230" s="20">
        <v>0.008</v>
      </c>
      <c r="G230" s="23">
        <v>6338.95</v>
      </c>
      <c r="H230" s="22">
        <f t="shared" si="16"/>
        <v>50.71</v>
      </c>
    </row>
    <row r="231" ht="20.15" customHeight="1" spans="1:8">
      <c r="A231" s="15">
        <v>183</v>
      </c>
      <c r="B231" s="18" t="s">
        <v>440</v>
      </c>
      <c r="C231" s="18" t="s">
        <v>195</v>
      </c>
      <c r="D231" s="18" t="s">
        <v>441</v>
      </c>
      <c r="E231" s="19" t="s">
        <v>46</v>
      </c>
      <c r="F231" s="20">
        <v>0.008</v>
      </c>
      <c r="G231" s="23">
        <v>6269.77</v>
      </c>
      <c r="H231" s="22">
        <f t="shared" si="16"/>
        <v>50.16</v>
      </c>
    </row>
    <row r="232" ht="60" customHeight="1" spans="1:8">
      <c r="A232" s="15">
        <v>184</v>
      </c>
      <c r="B232" s="18" t="s">
        <v>442</v>
      </c>
      <c r="C232" s="18" t="s">
        <v>44</v>
      </c>
      <c r="D232" s="18" t="s">
        <v>45</v>
      </c>
      <c r="E232" s="19" t="s">
        <v>46</v>
      </c>
      <c r="F232" s="20">
        <v>0.57</v>
      </c>
      <c r="G232" s="23">
        <v>10708.84</v>
      </c>
      <c r="H232" s="22">
        <f t="shared" si="16"/>
        <v>6104.04</v>
      </c>
    </row>
    <row r="233" ht="73" customHeight="1" spans="1:8">
      <c r="A233" s="15">
        <v>185</v>
      </c>
      <c r="B233" s="18" t="s">
        <v>443</v>
      </c>
      <c r="C233" s="18" t="s">
        <v>49</v>
      </c>
      <c r="D233" s="18" t="s">
        <v>50</v>
      </c>
      <c r="E233" s="19" t="s">
        <v>46</v>
      </c>
      <c r="F233" s="20">
        <v>0.27</v>
      </c>
      <c r="G233" s="23">
        <v>14027.27</v>
      </c>
      <c r="H233" s="22">
        <f t="shared" si="16"/>
        <v>3787.36</v>
      </c>
    </row>
    <row r="234" ht="20.15" customHeight="1" spans="1:8">
      <c r="A234" s="15">
        <v>186</v>
      </c>
      <c r="B234" s="18" t="s">
        <v>444</v>
      </c>
      <c r="C234" s="18" t="s">
        <v>53</v>
      </c>
      <c r="D234" s="18" t="s">
        <v>54</v>
      </c>
      <c r="E234" s="19" t="s">
        <v>55</v>
      </c>
      <c r="F234" s="20">
        <v>15.9</v>
      </c>
      <c r="G234" s="23">
        <v>53.96</v>
      </c>
      <c r="H234" s="22">
        <f t="shared" si="16"/>
        <v>857.96</v>
      </c>
    </row>
    <row r="235" ht="20.15" customHeight="1" spans="1:8">
      <c r="A235" s="15">
        <v>187</v>
      </c>
      <c r="B235" s="18" t="s">
        <v>445</v>
      </c>
      <c r="C235" s="18" t="s">
        <v>58</v>
      </c>
      <c r="D235" s="18" t="s">
        <v>59</v>
      </c>
      <c r="E235" s="19" t="s">
        <v>60</v>
      </c>
      <c r="F235" s="20">
        <v>4</v>
      </c>
      <c r="G235" s="23">
        <v>30.36</v>
      </c>
      <c r="H235" s="22">
        <f t="shared" si="16"/>
        <v>121.44</v>
      </c>
    </row>
    <row r="236" ht="27.9" customHeight="1" spans="1:8">
      <c r="A236" s="15">
        <v>188</v>
      </c>
      <c r="B236" s="18" t="s">
        <v>446</v>
      </c>
      <c r="C236" s="18" t="s">
        <v>63</v>
      </c>
      <c r="D236" s="18" t="s">
        <v>64</v>
      </c>
      <c r="E236" s="19" t="s">
        <v>60</v>
      </c>
      <c r="F236" s="20">
        <v>4</v>
      </c>
      <c r="G236" s="23">
        <v>10.31</v>
      </c>
      <c r="H236" s="22">
        <f t="shared" si="16"/>
        <v>41.24</v>
      </c>
    </row>
    <row r="237" ht="20.15" customHeight="1" spans="1:8">
      <c r="A237" s="15" t="s">
        <v>80</v>
      </c>
      <c r="B237" s="16"/>
      <c r="C237" s="16"/>
      <c r="D237" s="16"/>
      <c r="E237" s="16"/>
      <c r="F237" s="16"/>
      <c r="G237" s="16"/>
      <c r="H237" s="22"/>
    </row>
    <row r="238" ht="20.15" customHeight="1" spans="1:8">
      <c r="A238" s="15">
        <v>189</v>
      </c>
      <c r="B238" s="18" t="s">
        <v>447</v>
      </c>
      <c r="C238" s="18" t="s">
        <v>82</v>
      </c>
      <c r="D238" s="18" t="s">
        <v>54</v>
      </c>
      <c r="E238" s="19" t="s">
        <v>55</v>
      </c>
      <c r="F238" s="20">
        <v>1000</v>
      </c>
      <c r="G238" s="23">
        <v>17.95</v>
      </c>
      <c r="H238" s="22">
        <f t="shared" ref="H238:H243" si="17">ROUND(F238*G238,2)</f>
        <v>17950</v>
      </c>
    </row>
    <row r="239" ht="20.15" customHeight="1" spans="1:8">
      <c r="A239" s="15">
        <v>190</v>
      </c>
      <c r="B239" s="18" t="s">
        <v>448</v>
      </c>
      <c r="C239" s="18" t="s">
        <v>84</v>
      </c>
      <c r="D239" s="18" t="s">
        <v>54</v>
      </c>
      <c r="E239" s="19" t="s">
        <v>55</v>
      </c>
      <c r="F239" s="20">
        <v>1000</v>
      </c>
      <c r="G239" s="23">
        <v>68.11</v>
      </c>
      <c r="H239" s="22">
        <f t="shared" si="17"/>
        <v>68110</v>
      </c>
    </row>
    <row r="240" ht="20.15" customHeight="1" spans="1:8">
      <c r="A240" s="15">
        <v>191</v>
      </c>
      <c r="B240" s="18" t="s">
        <v>449</v>
      </c>
      <c r="C240" s="18" t="s">
        <v>86</v>
      </c>
      <c r="D240" s="18" t="s">
        <v>54</v>
      </c>
      <c r="E240" s="19" t="s">
        <v>87</v>
      </c>
      <c r="F240" s="20">
        <v>15</v>
      </c>
      <c r="G240" s="23">
        <v>111.27</v>
      </c>
      <c r="H240" s="22">
        <f t="shared" si="17"/>
        <v>1669.05</v>
      </c>
    </row>
    <row r="241" ht="20.15" customHeight="1" spans="1:8">
      <c r="A241" s="15">
        <v>192</v>
      </c>
      <c r="B241" s="18" t="s">
        <v>450</v>
      </c>
      <c r="C241" s="18" t="s">
        <v>89</v>
      </c>
      <c r="D241" s="18" t="s">
        <v>54</v>
      </c>
      <c r="E241" s="19" t="s">
        <v>90</v>
      </c>
      <c r="F241" s="20">
        <v>15</v>
      </c>
      <c r="G241" s="23">
        <v>988.87</v>
      </c>
      <c r="H241" s="22">
        <f t="shared" si="17"/>
        <v>14833.05</v>
      </c>
    </row>
    <row r="242" ht="20.15" customHeight="1" spans="1:8">
      <c r="A242" s="15">
        <v>193</v>
      </c>
      <c r="B242" s="18" t="s">
        <v>451</v>
      </c>
      <c r="C242" s="18" t="s">
        <v>92</v>
      </c>
      <c r="D242" s="18" t="s">
        <v>54</v>
      </c>
      <c r="E242" s="19" t="s">
        <v>93</v>
      </c>
      <c r="F242" s="20">
        <v>20</v>
      </c>
      <c r="G242" s="23">
        <v>26.3</v>
      </c>
      <c r="H242" s="22">
        <f t="shared" si="17"/>
        <v>526</v>
      </c>
    </row>
    <row r="243" ht="20.15" customHeight="1" spans="1:8">
      <c r="A243" s="15">
        <v>194</v>
      </c>
      <c r="B243" s="18" t="s">
        <v>452</v>
      </c>
      <c r="C243" s="18" t="s">
        <v>95</v>
      </c>
      <c r="D243" s="18" t="s">
        <v>54</v>
      </c>
      <c r="E243" s="19" t="s">
        <v>55</v>
      </c>
      <c r="F243" s="20">
        <v>42</v>
      </c>
      <c r="G243" s="23">
        <v>737.27</v>
      </c>
      <c r="H243" s="22">
        <f t="shared" si="17"/>
        <v>30965.34</v>
      </c>
    </row>
    <row r="244" ht="22" customHeight="1" spans="1:8">
      <c r="A244" s="24" t="s">
        <v>135</v>
      </c>
      <c r="B244" s="25"/>
      <c r="C244" s="25"/>
      <c r="D244" s="25"/>
      <c r="E244" s="25"/>
      <c r="F244" s="25"/>
      <c r="G244" s="25"/>
      <c r="H244" s="22"/>
    </row>
    <row r="245" ht="18" customHeight="1" spans="1:8">
      <c r="A245" s="15" t="s">
        <v>418</v>
      </c>
      <c r="B245" s="16"/>
      <c r="C245" s="16"/>
      <c r="D245" s="16"/>
      <c r="E245" s="16"/>
      <c r="F245" s="16"/>
      <c r="G245" s="16"/>
      <c r="H245" s="22"/>
    </row>
    <row r="246" ht="18" customHeight="1" spans="1:8">
      <c r="A246" s="15" t="s">
        <v>12</v>
      </c>
      <c r="B246" s="16"/>
      <c r="C246" s="16"/>
      <c r="D246" s="16"/>
      <c r="E246" s="16"/>
      <c r="F246" s="16"/>
      <c r="G246" s="16"/>
      <c r="H246" s="22"/>
    </row>
    <row r="247" ht="18" customHeight="1" spans="1:8">
      <c r="A247" s="15" t="s">
        <v>419</v>
      </c>
      <c r="B247" s="16"/>
      <c r="C247" s="16"/>
      <c r="D247" s="16"/>
      <c r="E247" s="16"/>
      <c r="F247" s="16"/>
      <c r="G247" s="16"/>
      <c r="H247" s="22"/>
    </row>
    <row r="248" ht="23" customHeight="1" spans="1:8">
      <c r="A248" s="15">
        <v>195</v>
      </c>
      <c r="B248" s="18" t="s">
        <v>453</v>
      </c>
      <c r="C248" s="18" t="s">
        <v>404</v>
      </c>
      <c r="D248" s="18" t="s">
        <v>405</v>
      </c>
      <c r="E248" s="19" t="s">
        <v>55</v>
      </c>
      <c r="F248" s="20">
        <v>3.24</v>
      </c>
      <c r="G248" s="23">
        <v>74.05</v>
      </c>
      <c r="H248" s="22">
        <f t="shared" ref="H248:H252" si="18">ROUND(F248*G248,2)</f>
        <v>239.92</v>
      </c>
    </row>
    <row r="249" ht="23" customHeight="1" spans="1:8">
      <c r="A249" s="15">
        <v>196</v>
      </c>
      <c r="B249" s="18" t="s">
        <v>454</v>
      </c>
      <c r="C249" s="18" t="s">
        <v>455</v>
      </c>
      <c r="D249" s="18" t="s">
        <v>456</v>
      </c>
      <c r="E249" s="19" t="s">
        <v>55</v>
      </c>
      <c r="F249" s="20">
        <v>2.1</v>
      </c>
      <c r="G249" s="23">
        <v>64.14</v>
      </c>
      <c r="H249" s="22">
        <f t="shared" si="18"/>
        <v>134.69</v>
      </c>
    </row>
    <row r="250" ht="23" customHeight="1" spans="1:8">
      <c r="A250" s="15">
        <v>197</v>
      </c>
      <c r="B250" s="18" t="s">
        <v>457</v>
      </c>
      <c r="C250" s="18" t="s">
        <v>401</v>
      </c>
      <c r="D250" s="18" t="s">
        <v>458</v>
      </c>
      <c r="E250" s="19" t="s">
        <v>55</v>
      </c>
      <c r="F250" s="20">
        <v>4</v>
      </c>
      <c r="G250" s="23">
        <v>72.84</v>
      </c>
      <c r="H250" s="22">
        <f t="shared" si="18"/>
        <v>291.36</v>
      </c>
    </row>
    <row r="251" ht="23" customHeight="1" spans="1:8">
      <c r="A251" s="15">
        <v>198</v>
      </c>
      <c r="B251" s="18" t="s">
        <v>459</v>
      </c>
      <c r="C251" s="18" t="s">
        <v>407</v>
      </c>
      <c r="D251" s="18" t="s">
        <v>460</v>
      </c>
      <c r="E251" s="19" t="s">
        <v>55</v>
      </c>
      <c r="F251" s="20">
        <v>1.44</v>
      </c>
      <c r="G251" s="23">
        <v>81.93</v>
      </c>
      <c r="H251" s="22">
        <f t="shared" si="18"/>
        <v>117.98</v>
      </c>
    </row>
    <row r="252" ht="23" customHeight="1" spans="1:8">
      <c r="A252" s="15">
        <v>199</v>
      </c>
      <c r="B252" s="18" t="s">
        <v>461</v>
      </c>
      <c r="C252" s="18" t="s">
        <v>404</v>
      </c>
      <c r="D252" s="18" t="s">
        <v>462</v>
      </c>
      <c r="E252" s="19" t="s">
        <v>55</v>
      </c>
      <c r="F252" s="20">
        <v>0.54</v>
      </c>
      <c r="G252" s="23">
        <v>76.14</v>
      </c>
      <c r="H252" s="22">
        <f t="shared" si="18"/>
        <v>41.12</v>
      </c>
    </row>
    <row r="253" ht="18" customHeight="1" spans="1:8">
      <c r="A253" s="26" t="s">
        <v>136</v>
      </c>
      <c r="B253" s="26"/>
      <c r="C253" s="26"/>
      <c r="D253" s="26"/>
      <c r="E253" s="26"/>
      <c r="F253" s="26"/>
      <c r="G253" s="26"/>
      <c r="H253" s="22"/>
    </row>
    <row r="254" ht="18" customHeight="1" spans="1:8">
      <c r="A254" s="26" t="s">
        <v>418</v>
      </c>
      <c r="B254" s="26"/>
      <c r="C254" s="26"/>
      <c r="D254" s="26"/>
      <c r="E254" s="26"/>
      <c r="F254" s="26"/>
      <c r="G254" s="26"/>
      <c r="H254" s="22"/>
    </row>
    <row r="255" ht="18" customHeight="1" spans="1:8">
      <c r="A255" s="27">
        <v>200</v>
      </c>
      <c r="B255" s="28"/>
      <c r="C255" s="28" t="s">
        <v>137</v>
      </c>
      <c r="D255" s="28"/>
      <c r="E255" s="27" t="s">
        <v>138</v>
      </c>
      <c r="F255" s="29">
        <v>1</v>
      </c>
      <c r="G255" s="30">
        <v>2449.04</v>
      </c>
      <c r="H255" s="22">
        <f>ROUND(F255*G255,2)</f>
        <v>2449.04</v>
      </c>
    </row>
    <row r="256" ht="30" customHeight="1" spans="1:8">
      <c r="A256" s="39" t="s">
        <v>463</v>
      </c>
      <c r="B256" s="40"/>
      <c r="C256" s="40"/>
      <c r="D256" s="40"/>
      <c r="E256" s="40"/>
      <c r="F256" s="40"/>
      <c r="G256" s="41"/>
      <c r="H256" s="38">
        <f>SUM(H218:H255)</f>
        <v>150014.84</v>
      </c>
    </row>
    <row r="257" s="1" customFormat="1" ht="35" customHeight="1" spans="1:8">
      <c r="A257" s="42" t="s">
        <v>464</v>
      </c>
      <c r="B257" s="42"/>
      <c r="C257" s="42"/>
      <c r="D257" s="42"/>
      <c r="E257" s="42"/>
      <c r="F257" s="42"/>
      <c r="G257" s="42"/>
      <c r="H257" s="43">
        <f>H256+H214+H54</f>
        <v>1873859.06</v>
      </c>
    </row>
  </sheetData>
  <autoFilter ref="A7:I257">
    <extLst/>
  </autoFilter>
  <mergeCells count="59">
    <mergeCell ref="A1:H1"/>
    <mergeCell ref="A2:G2"/>
    <mergeCell ref="G3:H3"/>
    <mergeCell ref="A5:H5"/>
    <mergeCell ref="A6:H6"/>
    <mergeCell ref="A7:H7"/>
    <mergeCell ref="A20:G20"/>
    <mergeCell ref="A26:G26"/>
    <mergeCell ref="A33:G33"/>
    <mergeCell ref="A34:G34"/>
    <mergeCell ref="A49:G49"/>
    <mergeCell ref="A50:G50"/>
    <mergeCell ref="A51:G51"/>
    <mergeCell ref="A52:G52"/>
    <mergeCell ref="A54:G54"/>
    <mergeCell ref="A55:G55"/>
    <mergeCell ref="A56:G56"/>
    <mergeCell ref="A64:G64"/>
    <mergeCell ref="A74:G74"/>
    <mergeCell ref="A101:G101"/>
    <mergeCell ref="A116:G116"/>
    <mergeCell ref="A131:G131"/>
    <mergeCell ref="B155:G155"/>
    <mergeCell ref="A162:G162"/>
    <mergeCell ref="A163:G163"/>
    <mergeCell ref="A180:G180"/>
    <mergeCell ref="A181:G181"/>
    <mergeCell ref="A183:G183"/>
    <mergeCell ref="A192:G192"/>
    <mergeCell ref="A193:G193"/>
    <mergeCell ref="A194:G194"/>
    <mergeCell ref="A196:G196"/>
    <mergeCell ref="A197:G197"/>
    <mergeCell ref="A202:G202"/>
    <mergeCell ref="A204:G204"/>
    <mergeCell ref="A206:G206"/>
    <mergeCell ref="A208:G208"/>
    <mergeCell ref="A209:G209"/>
    <mergeCell ref="A211:G211"/>
    <mergeCell ref="A212:G212"/>
    <mergeCell ref="A214:G214"/>
    <mergeCell ref="A215:G215"/>
    <mergeCell ref="A216:G216"/>
    <mergeCell ref="A217:G217"/>
    <mergeCell ref="A237:G237"/>
    <mergeCell ref="A244:G244"/>
    <mergeCell ref="A245:G245"/>
    <mergeCell ref="A246:G246"/>
    <mergeCell ref="A247:G247"/>
    <mergeCell ref="A253:G253"/>
    <mergeCell ref="A254:G254"/>
    <mergeCell ref="A256:G256"/>
    <mergeCell ref="A257:G257"/>
    <mergeCell ref="A3:A4"/>
    <mergeCell ref="B3:B4"/>
    <mergeCell ref="C3:C4"/>
    <mergeCell ref="D3:D4"/>
    <mergeCell ref="E3:E4"/>
    <mergeCell ref="F3:F4"/>
  </mergeCells>
  <pageMargins left="0.590277777777778" right="0" top="0.393055555555556" bottom="0.590277777777778" header="0" footer="0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合同工程量清单 (最高控制价)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戴+林</cp:lastModifiedBy>
  <dcterms:created xsi:type="dcterms:W3CDTF">2022-08-11T15:40:00Z</dcterms:created>
  <dcterms:modified xsi:type="dcterms:W3CDTF">2022-08-22T10:09:29Z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23B7276F949C4E82BAE3CCF75FD59E09</vt:lpwstr>
  </property>
  <property fmtid="{D5CDD505-2E9C-101B-9397-08002B2CF9AE}" pid="3" name="KSOProductBuildVer">
    <vt:lpwstr>2052-11.1.0.12313</vt:lpwstr>
  </property>
</Properties>
</file>